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hernandez\Downloads\"/>
    </mc:Choice>
  </mc:AlternateContent>
  <xr:revisionPtr revIDLastSave="0" documentId="13_ncr:1_{20E4853F-3CF8-4F7F-8584-10F2E7ABED66}" xr6:coauthVersionLast="47" xr6:coauthVersionMax="47" xr10:uidLastSave="{00000000-0000-0000-0000-000000000000}"/>
  <bookViews>
    <workbookView xWindow="-120" yWindow="-120" windowWidth="21840" windowHeight="13020" activeTab="3" xr2:uid="{0AEF0227-5F88-4580-8AA1-5DD785AF5FD1}"/>
  </bookViews>
  <sheets>
    <sheet name="enero a marzo 2022" sheetId="3" r:id="rId1"/>
    <sheet name="abril a junio 2022" sheetId="4" r:id="rId2"/>
    <sheet name="julio a setiembre 2022" sheetId="5" r:id="rId3"/>
    <sheet name="octubre a diciembr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7" l="1"/>
  <c r="H66" i="7"/>
  <c r="H65" i="7"/>
  <c r="H64" i="7"/>
  <c r="G63" i="7"/>
  <c r="F63" i="7"/>
  <c r="E63" i="7"/>
  <c r="D63" i="7"/>
  <c r="C63" i="7"/>
  <c r="B63" i="7"/>
  <c r="H62" i="7"/>
  <c r="H61" i="7"/>
  <c r="H60" i="7"/>
  <c r="H59" i="7"/>
  <c r="G58" i="7"/>
  <c r="F58" i="7"/>
  <c r="E58" i="7"/>
  <c r="D58" i="7"/>
  <c r="C58" i="7"/>
  <c r="B58" i="7"/>
  <c r="H57" i="7"/>
  <c r="H56" i="7"/>
  <c r="H55" i="7"/>
  <c r="H54" i="7"/>
  <c r="G53" i="7"/>
  <c r="F53" i="7"/>
  <c r="E53" i="7"/>
  <c r="D53" i="7"/>
  <c r="C53" i="7"/>
  <c r="B53" i="7"/>
  <c r="H52" i="7"/>
  <c r="H51" i="7"/>
  <c r="H50" i="7"/>
  <c r="H49" i="7"/>
  <c r="G48" i="7"/>
  <c r="F48" i="7"/>
  <c r="E48" i="7"/>
  <c r="D48" i="7"/>
  <c r="C48" i="7"/>
  <c r="B48" i="7"/>
  <c r="H47" i="7"/>
  <c r="H43" i="7" s="1"/>
  <c r="H46" i="7"/>
  <c r="H45" i="7"/>
  <c r="H44" i="7"/>
  <c r="G43" i="7"/>
  <c r="F43" i="7"/>
  <c r="E43" i="7"/>
  <c r="D43" i="7"/>
  <c r="C43" i="7"/>
  <c r="B43" i="7"/>
  <c r="H42" i="7"/>
  <c r="H41" i="7"/>
  <c r="H40" i="7"/>
  <c r="H39" i="7"/>
  <c r="G38" i="7"/>
  <c r="F38" i="7"/>
  <c r="E38" i="7"/>
  <c r="D38" i="7"/>
  <c r="C38" i="7"/>
  <c r="B38" i="7"/>
  <c r="H32" i="7"/>
  <c r="H31" i="7"/>
  <c r="H30" i="7"/>
  <c r="H29" i="7"/>
  <c r="G28" i="7"/>
  <c r="F28" i="7"/>
  <c r="E28" i="7"/>
  <c r="D28" i="7"/>
  <c r="C28" i="7"/>
  <c r="B28" i="7"/>
  <c r="H27" i="7"/>
  <c r="H26" i="7"/>
  <c r="H25" i="7"/>
  <c r="H24" i="7"/>
  <c r="G23" i="7"/>
  <c r="F23" i="7"/>
  <c r="E23" i="7"/>
  <c r="D23" i="7"/>
  <c r="C23" i="7"/>
  <c r="B23" i="7"/>
  <c r="H22" i="7"/>
  <c r="H21" i="7"/>
  <c r="H20" i="7"/>
  <c r="H19" i="7"/>
  <c r="G18" i="7"/>
  <c r="F18" i="7"/>
  <c r="E18" i="7"/>
  <c r="D18" i="7"/>
  <c r="C18" i="7"/>
  <c r="B18" i="7"/>
  <c r="H17" i="7"/>
  <c r="H16" i="7"/>
  <c r="H15" i="7"/>
  <c r="H14" i="7"/>
  <c r="H13" i="7" s="1"/>
  <c r="G13" i="7"/>
  <c r="F13" i="7"/>
  <c r="E13" i="7"/>
  <c r="D13" i="7"/>
  <c r="C13" i="7"/>
  <c r="B13" i="7"/>
  <c r="H12" i="7"/>
  <c r="H11" i="7"/>
  <c r="H10" i="7"/>
  <c r="H9" i="7"/>
  <c r="G8" i="7"/>
  <c r="F8" i="7"/>
  <c r="E8" i="7"/>
  <c r="D8" i="7"/>
  <c r="C8" i="7"/>
  <c r="B8" i="7"/>
  <c r="H7" i="7"/>
  <c r="H6" i="7"/>
  <c r="H5" i="7"/>
  <c r="H4" i="7"/>
  <c r="G3" i="7"/>
  <c r="F3" i="7"/>
  <c r="E3" i="7"/>
  <c r="D3" i="7"/>
  <c r="C3" i="7"/>
  <c r="B3" i="7"/>
  <c r="H23" i="7" l="1"/>
  <c r="E68" i="7"/>
  <c r="B33" i="7"/>
  <c r="C68" i="7"/>
  <c r="H3" i="7"/>
  <c r="H58" i="7"/>
  <c r="F68" i="7"/>
  <c r="H18" i="7"/>
  <c r="H8" i="7"/>
  <c r="F33" i="7"/>
  <c r="H63" i="7"/>
  <c r="H38" i="7"/>
  <c r="G68" i="7"/>
  <c r="G33" i="7"/>
  <c r="E33" i="7"/>
  <c r="D33" i="7"/>
  <c r="C33" i="7"/>
  <c r="H28" i="7"/>
  <c r="B68" i="7"/>
  <c r="H48" i="7"/>
  <c r="H53" i="7"/>
  <c r="D68" i="7"/>
  <c r="H68" i="7" l="1"/>
  <c r="H33" i="7"/>
  <c r="H56" i="4"/>
  <c r="H46" i="4"/>
  <c r="H67" i="5" l="1"/>
  <c r="H66" i="5"/>
  <c r="H65" i="5"/>
  <c r="H64" i="5"/>
  <c r="G63" i="5"/>
  <c r="F63" i="5"/>
  <c r="E63" i="5"/>
  <c r="D63" i="5"/>
  <c r="C63" i="5"/>
  <c r="B63" i="5"/>
  <c r="H62" i="5"/>
  <c r="H61" i="5"/>
  <c r="H60" i="5"/>
  <c r="H59" i="5"/>
  <c r="G58" i="5"/>
  <c r="F58" i="5"/>
  <c r="E58" i="5"/>
  <c r="D58" i="5"/>
  <c r="C58" i="5"/>
  <c r="B58" i="5"/>
  <c r="H57" i="5"/>
  <c r="H56" i="5"/>
  <c r="H55" i="5"/>
  <c r="H54" i="5"/>
  <c r="G53" i="5"/>
  <c r="F53" i="5"/>
  <c r="E53" i="5"/>
  <c r="D53" i="5"/>
  <c r="C53" i="5"/>
  <c r="B53" i="5"/>
  <c r="H52" i="5"/>
  <c r="H51" i="5"/>
  <c r="H48" i="5" s="1"/>
  <c r="H50" i="5"/>
  <c r="H49" i="5"/>
  <c r="G48" i="5"/>
  <c r="F48" i="5"/>
  <c r="E48" i="5"/>
  <c r="D48" i="5"/>
  <c r="C48" i="5"/>
  <c r="B48" i="5"/>
  <c r="H47" i="5"/>
  <c r="H46" i="5"/>
  <c r="H45" i="5"/>
  <c r="H44" i="5"/>
  <c r="G43" i="5"/>
  <c r="F43" i="5"/>
  <c r="E43" i="5"/>
  <c r="D43" i="5"/>
  <c r="C43" i="5"/>
  <c r="B43" i="5"/>
  <c r="H42" i="5"/>
  <c r="H41" i="5"/>
  <c r="H40" i="5"/>
  <c r="H39" i="5"/>
  <c r="G38" i="5"/>
  <c r="F38" i="5"/>
  <c r="E38" i="5"/>
  <c r="D38" i="5"/>
  <c r="C38" i="5"/>
  <c r="B38" i="5"/>
  <c r="H32" i="5"/>
  <c r="H31" i="5"/>
  <c r="H30" i="5"/>
  <c r="H29" i="5"/>
  <c r="G28" i="5"/>
  <c r="F28" i="5"/>
  <c r="E28" i="5"/>
  <c r="D28" i="5"/>
  <c r="C28" i="5"/>
  <c r="B28" i="5"/>
  <c r="H27" i="5"/>
  <c r="H26" i="5"/>
  <c r="H25" i="5"/>
  <c r="H24" i="5"/>
  <c r="G23" i="5"/>
  <c r="F23" i="5"/>
  <c r="E23" i="5"/>
  <c r="D23" i="5"/>
  <c r="C23" i="5"/>
  <c r="B23" i="5"/>
  <c r="H22" i="5"/>
  <c r="H21" i="5"/>
  <c r="H20" i="5"/>
  <c r="H19" i="5"/>
  <c r="G18" i="5"/>
  <c r="F18" i="5"/>
  <c r="E18" i="5"/>
  <c r="D18" i="5"/>
  <c r="C18" i="5"/>
  <c r="B18" i="5"/>
  <c r="H17" i="5"/>
  <c r="H16" i="5"/>
  <c r="H15" i="5"/>
  <c r="H14" i="5"/>
  <c r="G13" i="5"/>
  <c r="F13" i="5"/>
  <c r="E13" i="5"/>
  <c r="D13" i="5"/>
  <c r="C13" i="5"/>
  <c r="B13" i="5"/>
  <c r="H12" i="5"/>
  <c r="H11" i="5"/>
  <c r="H10" i="5"/>
  <c r="H9" i="5"/>
  <c r="G8" i="5"/>
  <c r="F8" i="5"/>
  <c r="E8" i="5"/>
  <c r="D8" i="5"/>
  <c r="C8" i="5"/>
  <c r="B8" i="5"/>
  <c r="H7" i="5"/>
  <c r="H6" i="5"/>
  <c r="H5" i="5"/>
  <c r="H4" i="5"/>
  <c r="G3" i="5"/>
  <c r="F3" i="5"/>
  <c r="E3" i="5"/>
  <c r="D3" i="5"/>
  <c r="C3" i="5"/>
  <c r="B3" i="5"/>
  <c r="H67" i="4"/>
  <c r="H66" i="4"/>
  <c r="H65" i="4"/>
  <c r="H64" i="4"/>
  <c r="G63" i="4"/>
  <c r="F63" i="4"/>
  <c r="E63" i="4"/>
  <c r="D63" i="4"/>
  <c r="C63" i="4"/>
  <c r="B63" i="4"/>
  <c r="H62" i="4"/>
  <c r="H61" i="4"/>
  <c r="H60" i="4"/>
  <c r="H59" i="4"/>
  <c r="G58" i="4"/>
  <c r="F58" i="4"/>
  <c r="E58" i="4"/>
  <c r="D58" i="4"/>
  <c r="C58" i="4"/>
  <c r="B58" i="4"/>
  <c r="H57" i="4"/>
  <c r="H55" i="4"/>
  <c r="H54" i="4"/>
  <c r="G53" i="4"/>
  <c r="F53" i="4"/>
  <c r="E53" i="4"/>
  <c r="D53" i="4"/>
  <c r="C53" i="4"/>
  <c r="B53" i="4"/>
  <c r="H52" i="4"/>
  <c r="H51" i="4"/>
  <c r="H50" i="4"/>
  <c r="H49" i="4"/>
  <c r="G48" i="4"/>
  <c r="F48" i="4"/>
  <c r="E48" i="4"/>
  <c r="D48" i="4"/>
  <c r="C48" i="4"/>
  <c r="B48" i="4"/>
  <c r="H47" i="4"/>
  <c r="H45" i="4"/>
  <c r="H44" i="4"/>
  <c r="G43" i="4"/>
  <c r="F43" i="4"/>
  <c r="E43" i="4"/>
  <c r="D43" i="4"/>
  <c r="C43" i="4"/>
  <c r="B43" i="4"/>
  <c r="H42" i="4"/>
  <c r="H41" i="4"/>
  <c r="H40" i="4"/>
  <c r="H39" i="4"/>
  <c r="G38" i="4"/>
  <c r="F38" i="4"/>
  <c r="E38" i="4"/>
  <c r="D38" i="4"/>
  <c r="C38" i="4"/>
  <c r="B38" i="4"/>
  <c r="H32" i="4"/>
  <c r="H31" i="4"/>
  <c r="H30" i="4"/>
  <c r="H29" i="4"/>
  <c r="G28" i="4"/>
  <c r="F28" i="4"/>
  <c r="E28" i="4"/>
  <c r="D28" i="4"/>
  <c r="C28" i="4"/>
  <c r="B28" i="4"/>
  <c r="H27" i="4"/>
  <c r="H26" i="4"/>
  <c r="H25" i="4"/>
  <c r="H24" i="4"/>
  <c r="G23" i="4"/>
  <c r="F23" i="4"/>
  <c r="E23" i="4"/>
  <c r="D23" i="4"/>
  <c r="C23" i="4"/>
  <c r="B23" i="4"/>
  <c r="H22" i="4"/>
  <c r="H21" i="4"/>
  <c r="H20" i="4"/>
  <c r="H19" i="4"/>
  <c r="G18" i="4"/>
  <c r="F18" i="4"/>
  <c r="E18" i="4"/>
  <c r="D18" i="4"/>
  <c r="C18" i="4"/>
  <c r="B18" i="4"/>
  <c r="H17" i="4"/>
  <c r="H16" i="4"/>
  <c r="H15" i="4"/>
  <c r="H14" i="4"/>
  <c r="G13" i="4"/>
  <c r="F13" i="4"/>
  <c r="E13" i="4"/>
  <c r="D13" i="4"/>
  <c r="C13" i="4"/>
  <c r="B13" i="4"/>
  <c r="H12" i="4"/>
  <c r="H11" i="4"/>
  <c r="H10" i="4"/>
  <c r="H9" i="4"/>
  <c r="G8" i="4"/>
  <c r="F8" i="4"/>
  <c r="E8" i="4"/>
  <c r="D8" i="4"/>
  <c r="C8" i="4"/>
  <c r="B8" i="4"/>
  <c r="H7" i="4"/>
  <c r="H6" i="4"/>
  <c r="H5" i="4"/>
  <c r="H4" i="4"/>
  <c r="G3" i="4"/>
  <c r="F3" i="4"/>
  <c r="E3" i="4"/>
  <c r="D3" i="4"/>
  <c r="C3" i="4"/>
  <c r="B3" i="4"/>
  <c r="H65" i="3"/>
  <c r="H66" i="3"/>
  <c r="H67" i="3"/>
  <c r="H64" i="3"/>
  <c r="H60" i="3"/>
  <c r="H61" i="3"/>
  <c r="H62" i="3"/>
  <c r="H59" i="3"/>
  <c r="H55" i="3"/>
  <c r="H56" i="3"/>
  <c r="H57" i="3"/>
  <c r="H54" i="3"/>
  <c r="H50" i="3"/>
  <c r="H51" i="3"/>
  <c r="H52" i="3"/>
  <c r="H49" i="3"/>
  <c r="H45" i="3"/>
  <c r="H46" i="3"/>
  <c r="H47" i="3"/>
  <c r="H44" i="3"/>
  <c r="H40" i="3"/>
  <c r="H41" i="3"/>
  <c r="H42" i="3"/>
  <c r="H39" i="3"/>
  <c r="B43" i="3"/>
  <c r="H30" i="3"/>
  <c r="H31" i="3"/>
  <c r="H32" i="3"/>
  <c r="H29" i="3"/>
  <c r="H25" i="3"/>
  <c r="H26" i="3"/>
  <c r="H27" i="3"/>
  <c r="H24" i="3"/>
  <c r="H20" i="3"/>
  <c r="H21" i="3"/>
  <c r="H22" i="3"/>
  <c r="H19" i="3"/>
  <c r="H15" i="3"/>
  <c r="H16" i="3"/>
  <c r="H17" i="3"/>
  <c r="H14" i="3"/>
  <c r="H10" i="3"/>
  <c r="H11" i="3"/>
  <c r="H12" i="3"/>
  <c r="H9" i="3"/>
  <c r="H5" i="3"/>
  <c r="H6" i="3"/>
  <c r="H7" i="3"/>
  <c r="H4" i="3"/>
  <c r="E28" i="3"/>
  <c r="D3" i="3"/>
  <c r="D8" i="3"/>
  <c r="D13" i="3"/>
  <c r="D18" i="3"/>
  <c r="D23" i="3"/>
  <c r="D28" i="3"/>
  <c r="E18" i="3"/>
  <c r="F18" i="3"/>
  <c r="G18" i="3"/>
  <c r="E23" i="3"/>
  <c r="F23" i="3"/>
  <c r="G23" i="3"/>
  <c r="C28" i="3"/>
  <c r="F28" i="3"/>
  <c r="G28" i="3"/>
  <c r="B28" i="3"/>
  <c r="H53" i="4" l="1"/>
  <c r="H23" i="5"/>
  <c r="H43" i="5"/>
  <c r="H58" i="5"/>
  <c r="B33" i="5"/>
  <c r="H63" i="5"/>
  <c r="H53" i="5"/>
  <c r="E68" i="5"/>
  <c r="H38" i="5"/>
  <c r="G68" i="5"/>
  <c r="F68" i="5"/>
  <c r="D68" i="5"/>
  <c r="B68" i="5"/>
  <c r="C68" i="5"/>
  <c r="H63" i="4"/>
  <c r="H43" i="4"/>
  <c r="G68" i="4"/>
  <c r="E68" i="4"/>
  <c r="H8" i="4"/>
  <c r="H38" i="4"/>
  <c r="H58" i="4"/>
  <c r="H23" i="4"/>
  <c r="H48" i="4"/>
  <c r="F33" i="4"/>
  <c r="D68" i="4"/>
  <c r="F68" i="4"/>
  <c r="H28" i="4"/>
  <c r="H3" i="4"/>
  <c r="D33" i="4"/>
  <c r="B68" i="4"/>
  <c r="E33" i="4"/>
  <c r="C68" i="4"/>
  <c r="H28" i="5"/>
  <c r="H13" i="5"/>
  <c r="E33" i="5"/>
  <c r="H8" i="5"/>
  <c r="C33" i="5"/>
  <c r="H18" i="5"/>
  <c r="D33" i="5"/>
  <c r="F33" i="5"/>
  <c r="G33" i="5"/>
  <c r="H3" i="5"/>
  <c r="C33" i="4"/>
  <c r="H13" i="4"/>
  <c r="B33" i="4"/>
  <c r="H18" i="4"/>
  <c r="G33" i="4"/>
  <c r="H28" i="3"/>
  <c r="H23" i="3"/>
  <c r="H18" i="3"/>
  <c r="H63" i="3"/>
  <c r="G63" i="3"/>
  <c r="F63" i="3"/>
  <c r="E63" i="3"/>
  <c r="D63" i="3"/>
  <c r="C63" i="3"/>
  <c r="B63" i="3"/>
  <c r="H58" i="3"/>
  <c r="G58" i="3"/>
  <c r="F58" i="3"/>
  <c r="E58" i="3"/>
  <c r="D58" i="3"/>
  <c r="C58" i="3"/>
  <c r="B58" i="3"/>
  <c r="H53" i="3"/>
  <c r="G53" i="3"/>
  <c r="F53" i="3"/>
  <c r="E53" i="3"/>
  <c r="D53" i="3"/>
  <c r="C53" i="3"/>
  <c r="B53" i="3"/>
  <c r="H48" i="3"/>
  <c r="G48" i="3"/>
  <c r="F48" i="3"/>
  <c r="E48" i="3"/>
  <c r="D48" i="3"/>
  <c r="C48" i="3"/>
  <c r="B48" i="3"/>
  <c r="H43" i="3"/>
  <c r="G43" i="3"/>
  <c r="F43" i="3"/>
  <c r="E43" i="3"/>
  <c r="D43" i="3"/>
  <c r="C43" i="3"/>
  <c r="H38" i="3"/>
  <c r="G38" i="3"/>
  <c r="F38" i="3"/>
  <c r="E38" i="3"/>
  <c r="D38" i="3"/>
  <c r="C38" i="3"/>
  <c r="B38" i="3"/>
  <c r="C23" i="3"/>
  <c r="B23" i="3"/>
  <c r="C18" i="3"/>
  <c r="B18" i="3"/>
  <c r="H13" i="3"/>
  <c r="G13" i="3"/>
  <c r="F13" i="3"/>
  <c r="E13" i="3"/>
  <c r="C13" i="3"/>
  <c r="B13" i="3"/>
  <c r="H8" i="3"/>
  <c r="G8" i="3"/>
  <c r="F8" i="3"/>
  <c r="E8" i="3"/>
  <c r="C8" i="3"/>
  <c r="B8" i="3"/>
  <c r="H3" i="3"/>
  <c r="G3" i="3"/>
  <c r="F3" i="3"/>
  <c r="E3" i="3"/>
  <c r="C3" i="3"/>
  <c r="B3" i="3"/>
  <c r="H68" i="5" l="1"/>
  <c r="H68" i="4"/>
  <c r="H33" i="4"/>
  <c r="H33" i="5"/>
  <c r="B68" i="3"/>
  <c r="F68" i="3"/>
  <c r="G68" i="3"/>
  <c r="C68" i="3"/>
  <c r="D68" i="3"/>
  <c r="E68" i="3"/>
  <c r="G33" i="3"/>
  <c r="H68" i="3"/>
  <c r="H33" i="3"/>
  <c r="B33" i="3"/>
  <c r="C33" i="3"/>
  <c r="D33" i="3"/>
  <c r="E33" i="3"/>
  <c r="F33" i="3"/>
</calcChain>
</file>

<file path=xl/sharedStrings.xml><?xml version="1.0" encoding="utf-8"?>
<sst xmlns="http://schemas.openxmlformats.org/spreadsheetml/2006/main" count="328" uniqueCount="25">
  <si>
    <t>Región</t>
  </si>
  <si>
    <t>Inversion</t>
  </si>
  <si>
    <t>Capacitación</t>
  </si>
  <si>
    <t>Empleate</t>
  </si>
  <si>
    <t>Ideas Productivas</t>
  </si>
  <si>
    <t>Indigenas (Ley 8783)</t>
  </si>
  <si>
    <t>Obra Comunal</t>
  </si>
  <si>
    <t>Total general</t>
  </si>
  <si>
    <t>Región Brunca</t>
  </si>
  <si>
    <t>Hombre</t>
  </si>
  <si>
    <t>Mujer</t>
  </si>
  <si>
    <t>Región Central</t>
  </si>
  <si>
    <t>Región Chorotega</t>
  </si>
  <si>
    <t>Región Huetar Atlántica</t>
  </si>
  <si>
    <t>Región Huetar Norte</t>
  </si>
  <si>
    <t>Región Pacífico Central</t>
  </si>
  <si>
    <t>Empleate ABI</t>
  </si>
  <si>
    <t>Intersex</t>
  </si>
  <si>
    <t>Desconocido</t>
  </si>
  <si>
    <t>Suma del Monto</t>
  </si>
  <si>
    <t>Personas beneficiadas por PRONAE enero a marzo 2022</t>
  </si>
  <si>
    <t>Personas beneficiadas por PRONAE abril a junio 2022</t>
  </si>
  <si>
    <t>Personas beneficiadas por PRONAE julio a setiembre 2022</t>
  </si>
  <si>
    <t>Personas beneficiadas por PRONAE octubre a diciembre 2022</t>
  </si>
  <si>
    <t>Inversión PRONAE octubre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</si>
</sst>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39" fontId="4" fillId="0" borderId="3" xfId="1" applyNumberFormat="1" applyFont="1" applyBorder="1"/>
    <xf numFmtId="39" fontId="2" fillId="0" borderId="3" xfId="1" applyNumberFormat="1" applyFont="1" applyBorder="1"/>
    <xf numFmtId="39" fontId="4" fillId="3" borderId="3" xfId="1" applyNumberFormat="1" applyFont="1" applyFill="1" applyBorder="1"/>
    <xf numFmtId="0" fontId="4" fillId="3" borderId="3" xfId="1" applyNumberFormat="1" applyFont="1" applyFill="1" applyBorder="1" applyAlignment="1">
      <alignment horizont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0FD1-7A50-4854-9BE5-B4CADA52279F}">
  <sheetPr>
    <tabColor theme="6" tint="-0.249977111117893"/>
    <pageSetUpPr fitToPage="1"/>
  </sheetPr>
  <dimension ref="A1:H68"/>
  <sheetViews>
    <sheetView topLeftCell="A19" workbookViewId="0">
      <selection activeCell="A35" sqref="A35"/>
    </sheetView>
  </sheetViews>
  <sheetFormatPr baseColWidth="10" defaultRowHeight="15" x14ac:dyDescent="0.25"/>
  <cols>
    <col min="1" max="1" width="22.140625" style="1" bestFit="1" customWidth="1"/>
    <col min="2" max="2" width="14" style="1" bestFit="1" customWidth="1"/>
    <col min="3" max="4" width="15.28515625" style="1" bestFit="1" customWidth="1"/>
    <col min="5" max="7" width="14" style="1" bestFit="1" customWidth="1"/>
    <col min="8" max="8" width="16.28515625" style="1" bestFit="1" customWidth="1"/>
  </cols>
  <sheetData>
    <row r="1" spans="1:8" ht="15.75" customHeight="1" thickBot="1" x14ac:dyDescent="0.3">
      <c r="A1" s="2" t="s">
        <v>0</v>
      </c>
      <c r="B1" s="15" t="s">
        <v>20</v>
      </c>
      <c r="C1" s="16"/>
      <c r="D1" s="16"/>
      <c r="E1" s="16"/>
      <c r="F1" s="16"/>
      <c r="G1" s="16"/>
      <c r="H1" s="17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14" customFormat="1" ht="15.75" thickBot="1" x14ac:dyDescent="0.3">
      <c r="A3" s="4" t="s">
        <v>8</v>
      </c>
      <c r="B3" s="8">
        <f>SUM(B4:B7)</f>
        <v>395</v>
      </c>
      <c r="C3" s="8">
        <f t="shared" ref="C3:H3" si="0">SUM(C4:C7)</f>
        <v>22</v>
      </c>
      <c r="D3" s="8">
        <f t="shared" si="0"/>
        <v>0</v>
      </c>
      <c r="E3" s="8">
        <f t="shared" si="0"/>
        <v>0</v>
      </c>
      <c r="F3" s="8">
        <f t="shared" si="0"/>
        <v>90</v>
      </c>
      <c r="G3" s="8">
        <f t="shared" si="0"/>
        <v>67</v>
      </c>
      <c r="H3" s="8">
        <f t="shared" si="0"/>
        <v>574</v>
      </c>
    </row>
    <row r="4" spans="1:8" ht="15.75" thickBot="1" x14ac:dyDescent="0.3">
      <c r="A4" s="6" t="s">
        <v>18</v>
      </c>
      <c r="B4" s="5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>SUM(B4:G4)</f>
        <v>1</v>
      </c>
    </row>
    <row r="5" spans="1:8" ht="15.75" thickBot="1" x14ac:dyDescent="0.3">
      <c r="A5" s="6" t="s">
        <v>9</v>
      </c>
      <c r="B5" s="5">
        <v>97</v>
      </c>
      <c r="C5" s="5">
        <v>4</v>
      </c>
      <c r="D5" s="5">
        <v>0</v>
      </c>
      <c r="E5" s="5">
        <v>0</v>
      </c>
      <c r="F5" s="5">
        <v>60</v>
      </c>
      <c r="G5" s="5">
        <v>48</v>
      </c>
      <c r="H5" s="5">
        <f t="shared" ref="H5:H7" si="1">SUM(B5:G5)</f>
        <v>209</v>
      </c>
    </row>
    <row r="6" spans="1:8" ht="15.75" thickBot="1" x14ac:dyDescent="0.3">
      <c r="A6" s="6" t="s">
        <v>10</v>
      </c>
      <c r="B6" s="5">
        <v>297</v>
      </c>
      <c r="C6" s="5">
        <v>18</v>
      </c>
      <c r="D6" s="5">
        <v>0</v>
      </c>
      <c r="E6" s="5">
        <v>0</v>
      </c>
      <c r="F6" s="5">
        <v>30</v>
      </c>
      <c r="G6" s="5">
        <v>19</v>
      </c>
      <c r="H6" s="5">
        <f t="shared" si="1"/>
        <v>364</v>
      </c>
    </row>
    <row r="7" spans="1:8" ht="15.75" thickBot="1" x14ac:dyDescent="0.3">
      <c r="A7" s="6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</row>
    <row r="8" spans="1:8" s="14" customFormat="1" ht="15.75" thickBot="1" x14ac:dyDescent="0.3">
      <c r="A8" s="4" t="s">
        <v>11</v>
      </c>
      <c r="B8" s="8">
        <f>SUM(B9:B12)</f>
        <v>350</v>
      </c>
      <c r="C8" s="8">
        <f t="shared" ref="C8:H8" si="2">SUM(C9:C12)</f>
        <v>533</v>
      </c>
      <c r="D8" s="8">
        <f t="shared" si="2"/>
        <v>3055</v>
      </c>
      <c r="E8" s="8">
        <f t="shared" si="2"/>
        <v>199</v>
      </c>
      <c r="F8" s="8">
        <f t="shared" si="2"/>
        <v>48</v>
      </c>
      <c r="G8" s="8">
        <f t="shared" si="2"/>
        <v>222</v>
      </c>
      <c r="H8" s="8">
        <f t="shared" si="2"/>
        <v>4407</v>
      </c>
    </row>
    <row r="9" spans="1:8" ht="15.75" thickBot="1" x14ac:dyDescent="0.3">
      <c r="A9" s="6" t="s">
        <v>18</v>
      </c>
      <c r="B9" s="5">
        <v>1</v>
      </c>
      <c r="C9" s="5">
        <v>0</v>
      </c>
      <c r="D9" s="5">
        <v>5</v>
      </c>
      <c r="E9" s="5">
        <v>0</v>
      </c>
      <c r="F9" s="5">
        <v>0</v>
      </c>
      <c r="G9" s="5">
        <v>0</v>
      </c>
      <c r="H9" s="5">
        <f>SUM(B9:G9)</f>
        <v>6</v>
      </c>
    </row>
    <row r="10" spans="1:8" ht="15.75" thickBot="1" x14ac:dyDescent="0.3">
      <c r="A10" s="6" t="s">
        <v>9</v>
      </c>
      <c r="B10" s="5">
        <v>30</v>
      </c>
      <c r="C10" s="5">
        <v>175</v>
      </c>
      <c r="D10" s="5">
        <v>1086</v>
      </c>
      <c r="E10" s="5">
        <v>29</v>
      </c>
      <c r="F10" s="5">
        <v>30</v>
      </c>
      <c r="G10" s="5">
        <v>112</v>
      </c>
      <c r="H10" s="5">
        <f t="shared" ref="H10:H12" si="3">SUM(B10:G10)</f>
        <v>1462</v>
      </c>
    </row>
    <row r="11" spans="1:8" ht="15.75" thickBot="1" x14ac:dyDescent="0.3">
      <c r="A11" s="6" t="s">
        <v>10</v>
      </c>
      <c r="B11" s="5">
        <v>0</v>
      </c>
      <c r="C11" s="5">
        <v>0</v>
      </c>
      <c r="D11" s="5">
        <v>1</v>
      </c>
      <c r="E11" s="5">
        <v>0</v>
      </c>
      <c r="F11" s="5">
        <v>0</v>
      </c>
      <c r="G11" s="5">
        <v>0</v>
      </c>
      <c r="H11" s="5">
        <f t="shared" si="3"/>
        <v>1</v>
      </c>
    </row>
    <row r="12" spans="1:8" ht="15.75" thickBot="1" x14ac:dyDescent="0.3">
      <c r="A12" s="6" t="s">
        <v>17</v>
      </c>
      <c r="B12" s="5">
        <v>319</v>
      </c>
      <c r="C12" s="5">
        <v>358</v>
      </c>
      <c r="D12" s="5">
        <v>1963</v>
      </c>
      <c r="E12" s="5">
        <v>170</v>
      </c>
      <c r="F12" s="5">
        <v>18</v>
      </c>
      <c r="G12" s="5">
        <v>110</v>
      </c>
      <c r="H12" s="5">
        <f t="shared" si="3"/>
        <v>2938</v>
      </c>
    </row>
    <row r="13" spans="1:8" s="14" customFormat="1" ht="15.75" thickBot="1" x14ac:dyDescent="0.3">
      <c r="A13" s="4" t="s">
        <v>12</v>
      </c>
      <c r="B13" s="8">
        <f>SUM(B14:B17)</f>
        <v>259</v>
      </c>
      <c r="C13" s="8">
        <f t="shared" ref="C13:H13" si="4">SUM(C14:C17)</f>
        <v>0</v>
      </c>
      <c r="D13" s="8">
        <f t="shared" si="4"/>
        <v>191</v>
      </c>
      <c r="E13" s="8">
        <f t="shared" si="4"/>
        <v>20</v>
      </c>
      <c r="F13" s="8">
        <f t="shared" si="4"/>
        <v>0</v>
      </c>
      <c r="G13" s="8">
        <f t="shared" si="4"/>
        <v>255</v>
      </c>
      <c r="H13" s="8">
        <f t="shared" si="4"/>
        <v>725</v>
      </c>
    </row>
    <row r="14" spans="1:8" ht="15.75" thickBot="1" x14ac:dyDescent="0.3">
      <c r="A14" s="6" t="s">
        <v>18</v>
      </c>
      <c r="B14" s="5">
        <v>0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f>SUM(B14:G14)</f>
        <v>1</v>
      </c>
    </row>
    <row r="15" spans="1:8" ht="15.75" thickBot="1" x14ac:dyDescent="0.3">
      <c r="A15" s="6" t="s">
        <v>9</v>
      </c>
      <c r="B15" s="5">
        <v>21</v>
      </c>
      <c r="C15" s="5">
        <v>0</v>
      </c>
      <c r="D15" s="5">
        <v>58</v>
      </c>
      <c r="E15" s="5">
        <v>3</v>
      </c>
      <c r="F15" s="5">
        <v>0</v>
      </c>
      <c r="G15" s="5">
        <v>99</v>
      </c>
      <c r="H15" s="5">
        <f t="shared" ref="H15:H17" si="5">SUM(B15:G15)</f>
        <v>181</v>
      </c>
    </row>
    <row r="16" spans="1:8" ht="15.75" thickBot="1" x14ac:dyDescent="0.3">
      <c r="A16" s="6" t="s">
        <v>10</v>
      </c>
      <c r="B16" s="5">
        <v>238</v>
      </c>
      <c r="C16" s="5">
        <v>0</v>
      </c>
      <c r="D16" s="5">
        <v>132</v>
      </c>
      <c r="E16" s="5">
        <v>17</v>
      </c>
      <c r="F16" s="5">
        <v>0</v>
      </c>
      <c r="G16" s="5">
        <v>156</v>
      </c>
      <c r="H16" s="5">
        <f t="shared" si="5"/>
        <v>543</v>
      </c>
    </row>
    <row r="17" spans="1:8" ht="15.75" thickBot="1" x14ac:dyDescent="0.3">
      <c r="A17" s="6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5"/>
        <v>0</v>
      </c>
    </row>
    <row r="18" spans="1:8" s="14" customFormat="1" ht="15.75" thickBot="1" x14ac:dyDescent="0.3">
      <c r="A18" s="4" t="s">
        <v>13</v>
      </c>
      <c r="B18" s="8">
        <f>SUM(B19:B22)</f>
        <v>831</v>
      </c>
      <c r="C18" s="8">
        <f t="shared" ref="C18:H18" si="6">SUM(C19:C22)</f>
        <v>0</v>
      </c>
      <c r="D18" s="8">
        <f t="shared" si="6"/>
        <v>0</v>
      </c>
      <c r="E18" s="8">
        <f t="shared" si="6"/>
        <v>83</v>
      </c>
      <c r="F18" s="8">
        <f t="shared" si="6"/>
        <v>164</v>
      </c>
      <c r="G18" s="8">
        <f t="shared" si="6"/>
        <v>74</v>
      </c>
      <c r="H18" s="8">
        <f t="shared" si="6"/>
        <v>1152</v>
      </c>
    </row>
    <row r="19" spans="1:8" ht="15.75" thickBot="1" x14ac:dyDescent="0.3">
      <c r="A19" s="6" t="s">
        <v>18</v>
      </c>
      <c r="B19" s="5">
        <v>3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f>SUM(B19:G19)</f>
        <v>5</v>
      </c>
    </row>
    <row r="20" spans="1:8" ht="15.75" thickBot="1" x14ac:dyDescent="0.3">
      <c r="A20" s="6" t="s">
        <v>9</v>
      </c>
      <c r="B20" s="5">
        <v>52</v>
      </c>
      <c r="C20" s="5">
        <v>0</v>
      </c>
      <c r="D20" s="5">
        <v>0</v>
      </c>
      <c r="E20" s="5">
        <v>14</v>
      </c>
      <c r="F20" s="5">
        <v>85</v>
      </c>
      <c r="G20" s="5">
        <v>16</v>
      </c>
      <c r="H20" s="5">
        <f t="shared" ref="H20:H22" si="7">SUM(B20:G20)</f>
        <v>167</v>
      </c>
    </row>
    <row r="21" spans="1:8" ht="15.75" thickBot="1" x14ac:dyDescent="0.3">
      <c r="A21" s="6" t="s">
        <v>10</v>
      </c>
      <c r="B21" s="5">
        <v>776</v>
      </c>
      <c r="C21" s="5">
        <v>0</v>
      </c>
      <c r="D21" s="5">
        <v>0</v>
      </c>
      <c r="E21" s="5">
        <v>67</v>
      </c>
      <c r="F21" s="5">
        <v>79</v>
      </c>
      <c r="G21" s="5">
        <v>58</v>
      </c>
      <c r="H21" s="5">
        <f t="shared" si="7"/>
        <v>980</v>
      </c>
    </row>
    <row r="22" spans="1:8" ht="15.75" thickBot="1" x14ac:dyDescent="0.3">
      <c r="A22" s="6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7"/>
        <v>0</v>
      </c>
    </row>
    <row r="23" spans="1:8" s="14" customFormat="1" ht="15.75" thickBot="1" x14ac:dyDescent="0.3">
      <c r="A23" s="4" t="s">
        <v>14</v>
      </c>
      <c r="B23" s="8">
        <f t="shared" ref="B23:H23" si="8">SUM(B24:B27)</f>
        <v>366</v>
      </c>
      <c r="C23" s="8">
        <f t="shared" si="8"/>
        <v>0</v>
      </c>
      <c r="D23" s="8">
        <f t="shared" si="8"/>
        <v>80</v>
      </c>
      <c r="E23" s="8">
        <f t="shared" si="8"/>
        <v>4</v>
      </c>
      <c r="F23" s="8">
        <f t="shared" si="8"/>
        <v>59</v>
      </c>
      <c r="G23" s="8">
        <f t="shared" si="8"/>
        <v>39</v>
      </c>
      <c r="H23" s="8">
        <f t="shared" si="8"/>
        <v>548</v>
      </c>
    </row>
    <row r="24" spans="1:8" ht="15.75" thickBot="1" x14ac:dyDescent="0.3">
      <c r="A24" s="6" t="s">
        <v>18</v>
      </c>
      <c r="B24" s="5">
        <v>2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f>SUM(B24:G24)</f>
        <v>3</v>
      </c>
    </row>
    <row r="25" spans="1:8" ht="15.75" thickBot="1" x14ac:dyDescent="0.3">
      <c r="A25" s="6" t="s">
        <v>9</v>
      </c>
      <c r="B25" s="5">
        <v>40</v>
      </c>
      <c r="C25" s="5">
        <v>0</v>
      </c>
      <c r="D25" s="5">
        <v>23</v>
      </c>
      <c r="E25" s="5">
        <v>0</v>
      </c>
      <c r="F25" s="5">
        <v>33</v>
      </c>
      <c r="G25" s="5">
        <v>20</v>
      </c>
      <c r="H25" s="5">
        <f t="shared" ref="H25:H27" si="9">SUM(B25:G25)</f>
        <v>116</v>
      </c>
    </row>
    <row r="26" spans="1:8" ht="15.75" thickBot="1" x14ac:dyDescent="0.3">
      <c r="A26" s="6" t="s">
        <v>10</v>
      </c>
      <c r="B26" s="5">
        <v>324</v>
      </c>
      <c r="C26" s="5">
        <v>0</v>
      </c>
      <c r="D26" s="5">
        <v>56</v>
      </c>
      <c r="E26" s="5">
        <v>4</v>
      </c>
      <c r="F26" s="5">
        <v>26</v>
      </c>
      <c r="G26" s="5">
        <v>19</v>
      </c>
      <c r="H26" s="5">
        <f t="shared" si="9"/>
        <v>429</v>
      </c>
    </row>
    <row r="27" spans="1:8" ht="15.75" thickBot="1" x14ac:dyDescent="0.3">
      <c r="A27" s="6" t="s">
        <v>17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9"/>
        <v>0</v>
      </c>
    </row>
    <row r="28" spans="1:8" s="14" customFormat="1" ht="15.75" thickBot="1" x14ac:dyDescent="0.3">
      <c r="A28" s="4" t="s">
        <v>15</v>
      </c>
      <c r="B28" s="8">
        <f>SUM(B29:B32)</f>
        <v>267</v>
      </c>
      <c r="C28" s="8">
        <f t="shared" ref="C28:H28" si="10">SUM(C29:C32)</f>
        <v>25</v>
      </c>
      <c r="D28" s="8">
        <f t="shared" si="10"/>
        <v>504</v>
      </c>
      <c r="E28" s="8">
        <f t="shared" si="10"/>
        <v>0</v>
      </c>
      <c r="F28" s="8">
        <f t="shared" si="10"/>
        <v>0</v>
      </c>
      <c r="G28" s="8">
        <f t="shared" si="10"/>
        <v>39</v>
      </c>
      <c r="H28" s="8">
        <f t="shared" si="10"/>
        <v>835</v>
      </c>
    </row>
    <row r="29" spans="1:8" ht="15.75" thickBot="1" x14ac:dyDescent="0.3">
      <c r="A29" s="6" t="s">
        <v>18</v>
      </c>
      <c r="B29" s="5">
        <v>9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f>SUM(B29:G29)</f>
        <v>10</v>
      </c>
    </row>
    <row r="30" spans="1:8" ht="15.75" thickBot="1" x14ac:dyDescent="0.3">
      <c r="A30" s="6" t="s">
        <v>9</v>
      </c>
      <c r="B30" s="5">
        <v>26</v>
      </c>
      <c r="C30" s="5">
        <v>7</v>
      </c>
      <c r="D30" s="5">
        <v>233</v>
      </c>
      <c r="E30" s="5">
        <v>0</v>
      </c>
      <c r="F30" s="5">
        <v>0</v>
      </c>
      <c r="G30" s="5">
        <v>26</v>
      </c>
      <c r="H30" s="5">
        <f t="shared" ref="H30:H32" si="11">SUM(B30:G30)</f>
        <v>292</v>
      </c>
    </row>
    <row r="31" spans="1:8" ht="15.75" thickBot="1" x14ac:dyDescent="0.3">
      <c r="A31" s="6" t="s">
        <v>10</v>
      </c>
      <c r="B31" s="5">
        <v>232</v>
      </c>
      <c r="C31" s="5">
        <v>18</v>
      </c>
      <c r="D31" s="5">
        <v>270</v>
      </c>
      <c r="E31" s="5">
        <v>0</v>
      </c>
      <c r="F31" s="5">
        <v>0</v>
      </c>
      <c r="G31" s="5">
        <v>13</v>
      </c>
      <c r="H31" s="5">
        <f t="shared" si="11"/>
        <v>533</v>
      </c>
    </row>
    <row r="32" spans="1:8" ht="15.75" thickBot="1" x14ac:dyDescent="0.3">
      <c r="A32" s="6" t="s">
        <v>17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 t="shared" si="11"/>
        <v>0</v>
      </c>
    </row>
    <row r="33" spans="1:8" ht="15.75" thickBot="1" x14ac:dyDescent="0.3">
      <c r="A33" s="7" t="s">
        <v>7</v>
      </c>
      <c r="B33" s="13">
        <f t="shared" ref="B33:H33" si="12">B28+B23+B18+B13+B8+B3</f>
        <v>2468</v>
      </c>
      <c r="C33" s="13">
        <f t="shared" si="12"/>
        <v>580</v>
      </c>
      <c r="D33" s="13">
        <f t="shared" si="12"/>
        <v>3830</v>
      </c>
      <c r="E33" s="13">
        <f t="shared" si="12"/>
        <v>306</v>
      </c>
      <c r="F33" s="13">
        <f t="shared" si="12"/>
        <v>361</v>
      </c>
      <c r="G33" s="13">
        <f t="shared" si="12"/>
        <v>696</v>
      </c>
      <c r="H33" s="13">
        <f t="shared" si="12"/>
        <v>8241</v>
      </c>
    </row>
    <row r="35" spans="1:8" ht="15.75" thickBot="1" x14ac:dyDescent="0.3"/>
    <row r="36" spans="1:8" ht="15.75" customHeight="1" thickBot="1" x14ac:dyDescent="0.3">
      <c r="A36" s="2" t="s">
        <v>19</v>
      </c>
      <c r="B36" s="15" t="s">
        <v>20</v>
      </c>
      <c r="C36" s="16"/>
      <c r="D36" s="16"/>
      <c r="E36" s="16"/>
      <c r="F36" s="16"/>
      <c r="G36" s="16"/>
      <c r="H36" s="17"/>
    </row>
    <row r="37" spans="1:8" ht="23.25" thickBot="1" x14ac:dyDescent="0.3">
      <c r="A37" s="2" t="s">
        <v>1</v>
      </c>
      <c r="B37" s="9" t="s">
        <v>2</v>
      </c>
      <c r="C37" s="9" t="s">
        <v>3</v>
      </c>
      <c r="D37" s="9" t="s">
        <v>16</v>
      </c>
      <c r="E37" s="9" t="s">
        <v>4</v>
      </c>
      <c r="F37" s="9" t="s">
        <v>5</v>
      </c>
      <c r="G37" s="9" t="s">
        <v>6</v>
      </c>
      <c r="H37" s="9" t="s">
        <v>7</v>
      </c>
    </row>
    <row r="38" spans="1:8" s="14" customFormat="1" ht="15.75" thickBot="1" x14ac:dyDescent="0.3">
      <c r="A38" s="4" t="s">
        <v>8</v>
      </c>
      <c r="B38" s="10">
        <f t="shared" ref="B38:H38" si="13">SUM(B39:B42)</f>
        <v>215400000</v>
      </c>
      <c r="C38" s="10">
        <f t="shared" si="13"/>
        <v>28200000</v>
      </c>
      <c r="D38" s="10">
        <f t="shared" si="13"/>
        <v>19200000</v>
      </c>
      <c r="E38" s="10">
        <f t="shared" si="13"/>
        <v>0</v>
      </c>
      <c r="F38" s="10">
        <f t="shared" si="13"/>
        <v>164200000</v>
      </c>
      <c r="G38" s="10">
        <f t="shared" si="13"/>
        <v>30200000</v>
      </c>
      <c r="H38" s="10">
        <f t="shared" si="13"/>
        <v>457200000</v>
      </c>
    </row>
    <row r="39" spans="1:8" ht="15.75" thickBot="1" x14ac:dyDescent="0.3">
      <c r="A39" s="6" t="s">
        <v>18</v>
      </c>
      <c r="B39" s="11">
        <v>600000</v>
      </c>
      <c r="C39" s="11">
        <v>600000</v>
      </c>
      <c r="D39" s="11"/>
      <c r="E39" s="11"/>
      <c r="F39" s="11">
        <v>400000</v>
      </c>
      <c r="G39" s="11"/>
      <c r="H39" s="11">
        <f>SUM(B39:G39)</f>
        <v>1600000</v>
      </c>
    </row>
    <row r="40" spans="1:8" ht="15.75" thickBot="1" x14ac:dyDescent="0.3">
      <c r="A40" s="6" t="s">
        <v>9</v>
      </c>
      <c r="B40" s="11">
        <v>44200000</v>
      </c>
      <c r="C40" s="11">
        <v>5400000</v>
      </c>
      <c r="D40" s="11">
        <v>2600000</v>
      </c>
      <c r="E40" s="11"/>
      <c r="F40" s="11">
        <v>96400000</v>
      </c>
      <c r="G40" s="11">
        <v>19600000</v>
      </c>
      <c r="H40" s="11">
        <f t="shared" ref="H40:H42" si="14">SUM(B40:G40)</f>
        <v>168200000</v>
      </c>
    </row>
    <row r="41" spans="1:8" ht="15.75" thickBot="1" x14ac:dyDescent="0.3">
      <c r="A41" s="6" t="s">
        <v>10</v>
      </c>
      <c r="B41" s="11">
        <v>170600000</v>
      </c>
      <c r="C41" s="11">
        <v>22200000</v>
      </c>
      <c r="D41" s="11">
        <v>16600000</v>
      </c>
      <c r="E41" s="11"/>
      <c r="F41" s="11">
        <v>67400000</v>
      </c>
      <c r="G41" s="11">
        <v>10600000</v>
      </c>
      <c r="H41" s="11">
        <f t="shared" si="14"/>
        <v>287400000</v>
      </c>
    </row>
    <row r="42" spans="1:8" ht="15.75" thickBot="1" x14ac:dyDescent="0.3">
      <c r="A42" s="6" t="s">
        <v>17</v>
      </c>
      <c r="B42" s="11"/>
      <c r="C42" s="11"/>
      <c r="D42" s="11"/>
      <c r="E42" s="11"/>
      <c r="F42" s="11"/>
      <c r="G42" s="11"/>
      <c r="H42" s="11">
        <f t="shared" si="14"/>
        <v>0</v>
      </c>
    </row>
    <row r="43" spans="1:8" s="14" customFormat="1" ht="15.75" thickBot="1" x14ac:dyDescent="0.3">
      <c r="A43" s="4" t="s">
        <v>11</v>
      </c>
      <c r="B43" s="10">
        <f>SUM(B44:B47)</f>
        <v>207700000</v>
      </c>
      <c r="C43" s="10">
        <f t="shared" ref="C43:H43" si="15">SUM(C44:C47)</f>
        <v>254912000</v>
      </c>
      <c r="D43" s="10">
        <f t="shared" si="15"/>
        <v>2120424000</v>
      </c>
      <c r="E43" s="10">
        <f t="shared" si="15"/>
        <v>15200000</v>
      </c>
      <c r="F43" s="10">
        <f t="shared" si="15"/>
        <v>117800000</v>
      </c>
      <c r="G43" s="10">
        <f t="shared" si="15"/>
        <v>45000000</v>
      </c>
      <c r="H43" s="10">
        <f t="shared" si="15"/>
        <v>2761036000</v>
      </c>
    </row>
    <row r="44" spans="1:8" ht="15.75" thickBot="1" x14ac:dyDescent="0.3">
      <c r="A44" s="6" t="s">
        <v>18</v>
      </c>
      <c r="B44" s="11">
        <v>400000</v>
      </c>
      <c r="C44" s="11"/>
      <c r="D44" s="11">
        <v>3712000</v>
      </c>
      <c r="E44" s="11"/>
      <c r="F44" s="11"/>
      <c r="G44" s="11"/>
      <c r="H44" s="11">
        <f>SUM(B44:G44)</f>
        <v>4112000</v>
      </c>
    </row>
    <row r="45" spans="1:8" ht="15.75" thickBot="1" x14ac:dyDescent="0.3">
      <c r="A45" s="6" t="s">
        <v>9</v>
      </c>
      <c r="B45" s="11">
        <v>20600000</v>
      </c>
      <c r="C45" s="11">
        <v>109516000</v>
      </c>
      <c r="D45" s="11">
        <v>620378000</v>
      </c>
      <c r="E45" s="11">
        <v>2600000</v>
      </c>
      <c r="F45" s="11">
        <v>79200000</v>
      </c>
      <c r="G45" s="11">
        <v>19400000</v>
      </c>
      <c r="H45" s="11">
        <f t="shared" ref="H45:H47" si="16">SUM(B45:G45)</f>
        <v>851694000</v>
      </c>
    </row>
    <row r="46" spans="1:8" ht="15.75" thickBot="1" x14ac:dyDescent="0.3">
      <c r="A46" s="6" t="s">
        <v>10</v>
      </c>
      <c r="B46" s="11">
        <v>186700000</v>
      </c>
      <c r="C46" s="11">
        <v>145396000</v>
      </c>
      <c r="D46" s="11">
        <v>1496334000</v>
      </c>
      <c r="E46" s="11">
        <v>12600000</v>
      </c>
      <c r="F46" s="11">
        <v>38600000</v>
      </c>
      <c r="G46" s="11">
        <v>25600000</v>
      </c>
      <c r="H46" s="11">
        <f t="shared" si="16"/>
        <v>1905230000</v>
      </c>
    </row>
    <row r="47" spans="1:8" ht="15.75" thickBot="1" x14ac:dyDescent="0.3">
      <c r="A47" s="6" t="s">
        <v>17</v>
      </c>
      <c r="B47" s="11"/>
      <c r="C47" s="11"/>
      <c r="D47" s="11"/>
      <c r="E47" s="11"/>
      <c r="F47" s="11"/>
      <c r="G47" s="11"/>
      <c r="H47" s="11">
        <f t="shared" si="16"/>
        <v>0</v>
      </c>
    </row>
    <row r="48" spans="1:8" s="14" customFormat="1" ht="15.75" thickBot="1" x14ac:dyDescent="0.3">
      <c r="A48" s="4" t="s">
        <v>12</v>
      </c>
      <c r="B48" s="10">
        <f>SUM(B49:B52)</f>
        <v>156100000</v>
      </c>
      <c r="C48" s="10">
        <f t="shared" ref="C48:H48" si="17">SUM(C49:C52)</f>
        <v>67320000</v>
      </c>
      <c r="D48" s="10">
        <f t="shared" si="17"/>
        <v>252542000</v>
      </c>
      <c r="E48" s="10">
        <f t="shared" si="17"/>
        <v>0</v>
      </c>
      <c r="F48" s="10">
        <f t="shared" si="17"/>
        <v>0</v>
      </c>
      <c r="G48" s="10">
        <f t="shared" si="17"/>
        <v>21400000</v>
      </c>
      <c r="H48" s="10">
        <f t="shared" si="17"/>
        <v>497362000</v>
      </c>
    </row>
    <row r="49" spans="1:8" ht="15.75" thickBot="1" x14ac:dyDescent="0.3">
      <c r="A49" s="6" t="s">
        <v>18</v>
      </c>
      <c r="B49" s="11"/>
      <c r="C49" s="11"/>
      <c r="D49" s="11">
        <v>1458000</v>
      </c>
      <c r="E49" s="11"/>
      <c r="F49" s="11"/>
      <c r="G49" s="11"/>
      <c r="H49" s="11">
        <f>SUM(B49:G49)</f>
        <v>1458000</v>
      </c>
    </row>
    <row r="50" spans="1:8" ht="15.75" thickBot="1" x14ac:dyDescent="0.3">
      <c r="A50" s="6" t="s">
        <v>9</v>
      </c>
      <c r="B50" s="11">
        <v>11800000</v>
      </c>
      <c r="C50" s="11">
        <v>12240000</v>
      </c>
      <c r="D50" s="11">
        <v>67426000</v>
      </c>
      <c r="E50" s="11"/>
      <c r="F50" s="11"/>
      <c r="G50" s="11">
        <v>13800000</v>
      </c>
      <c r="H50" s="11">
        <f t="shared" ref="H50:H52" si="18">SUM(B50:G50)</f>
        <v>105266000</v>
      </c>
    </row>
    <row r="51" spans="1:8" ht="15.75" thickBot="1" x14ac:dyDescent="0.3">
      <c r="A51" s="6" t="s">
        <v>10</v>
      </c>
      <c r="B51" s="11">
        <v>144300000</v>
      </c>
      <c r="C51" s="11">
        <v>55080000</v>
      </c>
      <c r="D51" s="11">
        <v>183658000</v>
      </c>
      <c r="E51" s="11"/>
      <c r="F51" s="11"/>
      <c r="G51" s="11">
        <v>7600000</v>
      </c>
      <c r="H51" s="11">
        <f t="shared" si="18"/>
        <v>390638000</v>
      </c>
    </row>
    <row r="52" spans="1:8" ht="15.75" thickBot="1" x14ac:dyDescent="0.3">
      <c r="A52" s="6" t="s">
        <v>17</v>
      </c>
      <c r="B52" s="11"/>
      <c r="C52" s="11"/>
      <c r="D52" s="11"/>
      <c r="E52" s="11"/>
      <c r="F52" s="11"/>
      <c r="G52" s="11"/>
      <c r="H52" s="11">
        <f t="shared" si="18"/>
        <v>0</v>
      </c>
    </row>
    <row r="53" spans="1:8" s="14" customFormat="1" ht="15.75" thickBot="1" x14ac:dyDescent="0.3">
      <c r="A53" s="4" t="s">
        <v>13</v>
      </c>
      <c r="B53" s="10">
        <f>SUM(B54:B57)</f>
        <v>665400000</v>
      </c>
      <c r="C53" s="10">
        <f t="shared" ref="C53:H53" si="19">SUM(C54:C57)</f>
        <v>0</v>
      </c>
      <c r="D53" s="10">
        <f t="shared" si="19"/>
        <v>337540000</v>
      </c>
      <c r="E53" s="10">
        <f t="shared" si="19"/>
        <v>72550000</v>
      </c>
      <c r="F53" s="10">
        <f t="shared" si="19"/>
        <v>172200000</v>
      </c>
      <c r="G53" s="10">
        <f t="shared" si="19"/>
        <v>52200000</v>
      </c>
      <c r="H53" s="10">
        <f t="shared" si="19"/>
        <v>1299890000</v>
      </c>
    </row>
    <row r="54" spans="1:8" ht="15.75" thickBot="1" x14ac:dyDescent="0.3">
      <c r="A54" s="6" t="s">
        <v>18</v>
      </c>
      <c r="B54" s="11">
        <v>2000000</v>
      </c>
      <c r="C54" s="11"/>
      <c r="D54" s="11">
        <v>2180000</v>
      </c>
      <c r="E54" s="11">
        <v>400000</v>
      </c>
      <c r="F54" s="11"/>
      <c r="G54" s="11"/>
      <c r="H54" s="11">
        <f>SUM(B54:G54)</f>
        <v>4580000</v>
      </c>
    </row>
    <row r="55" spans="1:8" ht="15.75" thickBot="1" x14ac:dyDescent="0.3">
      <c r="A55" s="6" t="s">
        <v>9</v>
      </c>
      <c r="B55" s="11">
        <v>71600000</v>
      </c>
      <c r="C55" s="11"/>
      <c r="D55" s="11">
        <v>70820000</v>
      </c>
      <c r="E55" s="11">
        <v>17950000</v>
      </c>
      <c r="F55" s="11">
        <v>99900000</v>
      </c>
      <c r="G55" s="11">
        <v>14200000</v>
      </c>
      <c r="H55" s="11">
        <f t="shared" ref="H55:H57" si="20">SUM(B55:G55)</f>
        <v>274470000</v>
      </c>
    </row>
    <row r="56" spans="1:8" ht="15.75" thickBot="1" x14ac:dyDescent="0.3">
      <c r="A56" s="6" t="s">
        <v>10</v>
      </c>
      <c r="B56" s="11">
        <v>591800000</v>
      </c>
      <c r="C56" s="11"/>
      <c r="D56" s="11">
        <v>264540000</v>
      </c>
      <c r="E56" s="11">
        <v>54200000</v>
      </c>
      <c r="F56" s="11">
        <v>72300000</v>
      </c>
      <c r="G56" s="11">
        <v>38000000</v>
      </c>
      <c r="H56" s="11">
        <f t="shared" si="20"/>
        <v>1020840000</v>
      </c>
    </row>
    <row r="57" spans="1:8" ht="15.75" thickBot="1" x14ac:dyDescent="0.3">
      <c r="A57" s="6" t="s">
        <v>17</v>
      </c>
      <c r="B57" s="11"/>
      <c r="C57" s="11"/>
      <c r="D57" s="11"/>
      <c r="E57" s="11"/>
      <c r="F57" s="11"/>
      <c r="G57" s="11"/>
      <c r="H57" s="11">
        <f t="shared" si="20"/>
        <v>0</v>
      </c>
    </row>
    <row r="58" spans="1:8" s="14" customFormat="1" ht="15.75" thickBot="1" x14ac:dyDescent="0.3">
      <c r="A58" s="4" t="s">
        <v>14</v>
      </c>
      <c r="B58" s="10">
        <f t="shared" ref="B58:H58" si="21">SUM(B59:B62)</f>
        <v>323000000</v>
      </c>
      <c r="C58" s="10">
        <f t="shared" si="21"/>
        <v>8320000</v>
      </c>
      <c r="D58" s="10">
        <f t="shared" si="21"/>
        <v>29100000</v>
      </c>
      <c r="E58" s="10">
        <f t="shared" si="21"/>
        <v>0</v>
      </c>
      <c r="F58" s="10">
        <f t="shared" si="21"/>
        <v>13800000</v>
      </c>
      <c r="G58" s="10">
        <f t="shared" si="21"/>
        <v>15200000</v>
      </c>
      <c r="H58" s="10">
        <f t="shared" si="21"/>
        <v>389420000</v>
      </c>
    </row>
    <row r="59" spans="1:8" ht="15.75" thickBot="1" x14ac:dyDescent="0.3">
      <c r="A59" s="6" t="s">
        <v>18</v>
      </c>
      <c r="B59" s="11">
        <v>2000000</v>
      </c>
      <c r="C59" s="11">
        <v>520000</v>
      </c>
      <c r="D59" s="11">
        <v>500000</v>
      </c>
      <c r="E59" s="11"/>
      <c r="F59" s="11">
        <v>400000</v>
      </c>
      <c r="G59" s="11"/>
      <c r="H59" s="11">
        <f>SUM(B59:G59)</f>
        <v>3420000</v>
      </c>
    </row>
    <row r="60" spans="1:8" ht="15.75" thickBot="1" x14ac:dyDescent="0.3">
      <c r="A60" s="6" t="s">
        <v>9</v>
      </c>
      <c r="B60" s="11">
        <v>29600000</v>
      </c>
      <c r="C60" s="11">
        <v>1040000</v>
      </c>
      <c r="D60" s="11">
        <v>8600000</v>
      </c>
      <c r="E60" s="11"/>
      <c r="F60" s="11">
        <v>6000000</v>
      </c>
      <c r="G60" s="11">
        <v>9800000</v>
      </c>
      <c r="H60" s="11">
        <f t="shared" ref="H60:H62" si="22">SUM(B60:G60)</f>
        <v>55040000</v>
      </c>
    </row>
    <row r="61" spans="1:8" ht="15.75" thickBot="1" x14ac:dyDescent="0.3">
      <c r="A61" s="6" t="s">
        <v>10</v>
      </c>
      <c r="B61" s="11">
        <v>291400000</v>
      </c>
      <c r="C61" s="11">
        <v>6760000</v>
      </c>
      <c r="D61" s="11">
        <v>20000000</v>
      </c>
      <c r="E61" s="11"/>
      <c r="F61" s="11">
        <v>7400000</v>
      </c>
      <c r="G61" s="11">
        <v>5400000</v>
      </c>
      <c r="H61" s="11">
        <f t="shared" si="22"/>
        <v>330960000</v>
      </c>
    </row>
    <row r="62" spans="1:8" ht="15.75" thickBot="1" x14ac:dyDescent="0.3">
      <c r="A62" s="6" t="s">
        <v>17</v>
      </c>
      <c r="B62" s="11"/>
      <c r="C62" s="11"/>
      <c r="D62" s="11"/>
      <c r="E62" s="11"/>
      <c r="F62" s="11"/>
      <c r="G62" s="11"/>
      <c r="H62" s="11">
        <f t="shared" si="22"/>
        <v>0</v>
      </c>
    </row>
    <row r="63" spans="1:8" s="14" customFormat="1" ht="15.75" thickBot="1" x14ac:dyDescent="0.3">
      <c r="A63" s="4" t="s">
        <v>15</v>
      </c>
      <c r="B63" s="10">
        <f t="shared" ref="B63:H63" si="23">SUM(B64:B67)</f>
        <v>180200000</v>
      </c>
      <c r="C63" s="10">
        <f t="shared" si="23"/>
        <v>15000000</v>
      </c>
      <c r="D63" s="10">
        <f t="shared" si="23"/>
        <v>288320000</v>
      </c>
      <c r="E63" s="10">
        <f t="shared" si="23"/>
        <v>0</v>
      </c>
      <c r="F63" s="10">
        <f t="shared" si="23"/>
        <v>0</v>
      </c>
      <c r="G63" s="10">
        <f t="shared" si="23"/>
        <v>78940000</v>
      </c>
      <c r="H63" s="10">
        <f t="shared" si="23"/>
        <v>562460000</v>
      </c>
    </row>
    <row r="64" spans="1:8" ht="15.75" thickBot="1" x14ac:dyDescent="0.3">
      <c r="A64" s="6" t="s">
        <v>18</v>
      </c>
      <c r="B64" s="11">
        <v>5400000</v>
      </c>
      <c r="C64" s="11"/>
      <c r="D64" s="11">
        <v>900000</v>
      </c>
      <c r="E64" s="11"/>
      <c r="F64" s="11"/>
      <c r="G64" s="11"/>
      <c r="H64" s="11">
        <f>SUM(B64:G64)</f>
        <v>6300000</v>
      </c>
    </row>
    <row r="65" spans="1:8" ht="15.75" thickBot="1" x14ac:dyDescent="0.3">
      <c r="A65" s="6" t="s">
        <v>9</v>
      </c>
      <c r="B65" s="11">
        <v>22200000</v>
      </c>
      <c r="C65" s="11">
        <v>4200000</v>
      </c>
      <c r="D65" s="11">
        <v>114700000</v>
      </c>
      <c r="E65" s="11"/>
      <c r="F65" s="11"/>
      <c r="G65" s="11">
        <v>36230000</v>
      </c>
      <c r="H65" s="11">
        <f t="shared" ref="H65:H67" si="24">SUM(B65:G65)</f>
        <v>177330000</v>
      </c>
    </row>
    <row r="66" spans="1:8" ht="15.75" thickBot="1" x14ac:dyDescent="0.3">
      <c r="A66" s="6" t="s">
        <v>10</v>
      </c>
      <c r="B66" s="11">
        <v>152600000</v>
      </c>
      <c r="C66" s="11">
        <v>10800000</v>
      </c>
      <c r="D66" s="11">
        <v>172720000</v>
      </c>
      <c r="E66" s="11"/>
      <c r="F66" s="11"/>
      <c r="G66" s="11">
        <v>42710000</v>
      </c>
      <c r="H66" s="11">
        <f t="shared" si="24"/>
        <v>378830000</v>
      </c>
    </row>
    <row r="67" spans="1:8" ht="15.75" thickBot="1" x14ac:dyDescent="0.3">
      <c r="A67" s="6" t="s">
        <v>17</v>
      </c>
      <c r="B67" s="11"/>
      <c r="C67" s="11"/>
      <c r="D67" s="11"/>
      <c r="E67" s="11"/>
      <c r="F67" s="11"/>
      <c r="G67" s="11"/>
      <c r="H67" s="11">
        <f t="shared" si="24"/>
        <v>0</v>
      </c>
    </row>
    <row r="68" spans="1:8" ht="15.75" thickBot="1" x14ac:dyDescent="0.3">
      <c r="A68" s="7" t="s">
        <v>7</v>
      </c>
      <c r="B68" s="12">
        <f t="shared" ref="B68:H68" si="25">B63+B58+B53+B48+B43+B38</f>
        <v>1747800000</v>
      </c>
      <c r="C68" s="12">
        <f t="shared" si="25"/>
        <v>373752000</v>
      </c>
      <c r="D68" s="12">
        <f t="shared" si="25"/>
        <v>3047126000</v>
      </c>
      <c r="E68" s="12">
        <f t="shared" si="25"/>
        <v>87750000</v>
      </c>
      <c r="F68" s="12">
        <f t="shared" si="25"/>
        <v>468000000</v>
      </c>
      <c r="G68" s="12">
        <f t="shared" si="25"/>
        <v>242940000</v>
      </c>
      <c r="H68" s="12">
        <f t="shared" si="25"/>
        <v>5967368000</v>
      </c>
    </row>
  </sheetData>
  <mergeCells count="2">
    <mergeCell ref="B1:H1"/>
    <mergeCell ref="B36:H36"/>
  </mergeCells>
  <pageMargins left="0.43307086614173229" right="0.43307086614173229" top="0.55118110236220474" bottom="0.55118110236220474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9DFA-502B-43E0-98DA-2C1E103BCA97}">
  <sheetPr>
    <tabColor theme="7" tint="-0.249977111117893"/>
    <pageSetUpPr fitToPage="1"/>
  </sheetPr>
  <dimension ref="A1:H68"/>
  <sheetViews>
    <sheetView topLeftCell="A22" workbookViewId="0">
      <selection activeCell="A35" sqref="A35:XFD35"/>
    </sheetView>
  </sheetViews>
  <sheetFormatPr baseColWidth="10" defaultRowHeight="15" x14ac:dyDescent="0.25"/>
  <cols>
    <col min="1" max="1" width="22.140625" style="1" bestFit="1" customWidth="1"/>
    <col min="2" max="2" width="14" style="1" bestFit="1" customWidth="1"/>
    <col min="3" max="4" width="15.28515625" style="1" bestFit="1" customWidth="1"/>
    <col min="5" max="7" width="14" style="1" bestFit="1" customWidth="1"/>
    <col min="8" max="8" width="16.28515625" style="1" bestFit="1" customWidth="1"/>
  </cols>
  <sheetData>
    <row r="1" spans="1:8" ht="15.75" customHeight="1" thickBot="1" x14ac:dyDescent="0.3">
      <c r="A1" s="2" t="s">
        <v>0</v>
      </c>
      <c r="B1" s="15" t="s">
        <v>21</v>
      </c>
      <c r="C1" s="16"/>
      <c r="D1" s="16"/>
      <c r="E1" s="16"/>
      <c r="F1" s="16"/>
      <c r="G1" s="16"/>
      <c r="H1" s="17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14" customFormat="1" ht="15.75" thickBot="1" x14ac:dyDescent="0.3">
      <c r="A3" s="4" t="s">
        <v>8</v>
      </c>
      <c r="B3" s="8">
        <f>SUM(B4:B7)</f>
        <v>30</v>
      </c>
      <c r="C3" s="8">
        <f t="shared" ref="C3:H3" si="0">SUM(C4:C7)</f>
        <v>25</v>
      </c>
      <c r="D3" s="8">
        <f t="shared" si="0"/>
        <v>0</v>
      </c>
      <c r="E3" s="8">
        <f t="shared" si="0"/>
        <v>0</v>
      </c>
      <c r="F3" s="8">
        <f t="shared" si="0"/>
        <v>381</v>
      </c>
      <c r="G3" s="8">
        <f t="shared" si="0"/>
        <v>116</v>
      </c>
      <c r="H3" s="8">
        <f t="shared" si="0"/>
        <v>552</v>
      </c>
    </row>
    <row r="4" spans="1:8" ht="15.75" thickBot="1" x14ac:dyDescent="0.3">
      <c r="A4" s="6" t="s">
        <v>18</v>
      </c>
      <c r="B4" s="5">
        <v>0</v>
      </c>
      <c r="C4" s="5">
        <v>1</v>
      </c>
      <c r="D4" s="5">
        <v>0</v>
      </c>
      <c r="E4" s="5">
        <v>0</v>
      </c>
      <c r="F4" s="5">
        <v>2</v>
      </c>
      <c r="G4" s="5">
        <v>1</v>
      </c>
      <c r="H4" s="5">
        <f>SUM(B4:G4)</f>
        <v>4</v>
      </c>
    </row>
    <row r="5" spans="1:8" ht="15.75" thickBot="1" x14ac:dyDescent="0.3">
      <c r="A5" s="6" t="s">
        <v>9</v>
      </c>
      <c r="B5" s="5">
        <v>9</v>
      </c>
      <c r="C5" s="5">
        <v>5</v>
      </c>
      <c r="D5" s="5">
        <v>0</v>
      </c>
      <c r="E5" s="5">
        <v>0</v>
      </c>
      <c r="F5" s="5">
        <v>239</v>
      </c>
      <c r="G5" s="5">
        <v>70</v>
      </c>
      <c r="H5" s="5">
        <f t="shared" ref="H5:H7" si="1">SUM(B5:G5)</f>
        <v>323</v>
      </c>
    </row>
    <row r="6" spans="1:8" ht="15.75" thickBot="1" x14ac:dyDescent="0.3">
      <c r="A6" s="6" t="s">
        <v>10</v>
      </c>
      <c r="B6" s="5">
        <v>21</v>
      </c>
      <c r="C6" s="5">
        <v>19</v>
      </c>
      <c r="D6" s="5">
        <v>0</v>
      </c>
      <c r="E6" s="5">
        <v>0</v>
      </c>
      <c r="F6" s="5">
        <v>140</v>
      </c>
      <c r="G6" s="5">
        <v>45</v>
      </c>
      <c r="H6" s="5">
        <f t="shared" si="1"/>
        <v>225</v>
      </c>
    </row>
    <row r="7" spans="1:8" ht="15.75" thickBot="1" x14ac:dyDescent="0.3">
      <c r="A7" s="6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</row>
    <row r="8" spans="1:8" s="14" customFormat="1" ht="15.75" thickBot="1" x14ac:dyDescent="0.3">
      <c r="A8" s="4" t="s">
        <v>11</v>
      </c>
      <c r="B8" s="8">
        <f>SUM(B9:B12)</f>
        <v>2</v>
      </c>
      <c r="C8" s="8">
        <f t="shared" ref="C8:H8" si="2">SUM(C9:C12)</f>
        <v>469</v>
      </c>
      <c r="D8" s="8">
        <f t="shared" si="2"/>
        <v>1225</v>
      </c>
      <c r="E8" s="8">
        <f t="shared" si="2"/>
        <v>0</v>
      </c>
      <c r="F8" s="8">
        <f t="shared" si="2"/>
        <v>267</v>
      </c>
      <c r="G8" s="8">
        <f t="shared" si="2"/>
        <v>163</v>
      </c>
      <c r="H8" s="8">
        <f t="shared" si="2"/>
        <v>2126</v>
      </c>
    </row>
    <row r="9" spans="1:8" ht="15.75" thickBot="1" x14ac:dyDescent="0.3">
      <c r="A9" s="6" t="s">
        <v>18</v>
      </c>
      <c r="B9" s="5">
        <v>0</v>
      </c>
      <c r="C9" s="5">
        <v>0</v>
      </c>
      <c r="D9" s="5">
        <v>3</v>
      </c>
      <c r="E9" s="5">
        <v>0</v>
      </c>
      <c r="F9" s="5">
        <v>0</v>
      </c>
      <c r="G9" s="5">
        <v>0</v>
      </c>
      <c r="H9" s="5">
        <f>SUM(B9:G9)</f>
        <v>3</v>
      </c>
    </row>
    <row r="10" spans="1:8" ht="15.75" thickBot="1" x14ac:dyDescent="0.3">
      <c r="A10" s="6" t="s">
        <v>9</v>
      </c>
      <c r="B10" s="5">
        <v>0</v>
      </c>
      <c r="C10" s="5">
        <v>167</v>
      </c>
      <c r="D10" s="5">
        <v>392</v>
      </c>
      <c r="E10" s="5">
        <v>0</v>
      </c>
      <c r="F10" s="5">
        <v>189</v>
      </c>
      <c r="G10" s="5">
        <v>86</v>
      </c>
      <c r="H10" s="5">
        <f t="shared" ref="H10:H12" si="3">SUM(B10:G10)</f>
        <v>834</v>
      </c>
    </row>
    <row r="11" spans="1:8" ht="15.75" thickBot="1" x14ac:dyDescent="0.3">
      <c r="A11" s="6" t="s">
        <v>10</v>
      </c>
      <c r="B11" s="5">
        <v>2</v>
      </c>
      <c r="C11" s="5">
        <v>302</v>
      </c>
      <c r="D11" s="5">
        <v>830</v>
      </c>
      <c r="E11" s="5">
        <v>0</v>
      </c>
      <c r="F11" s="5">
        <v>78</v>
      </c>
      <c r="G11" s="5">
        <v>77</v>
      </c>
      <c r="H11" s="5">
        <f t="shared" si="3"/>
        <v>1289</v>
      </c>
    </row>
    <row r="12" spans="1:8" ht="15.75" thickBot="1" x14ac:dyDescent="0.3">
      <c r="A12" s="6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3"/>
        <v>0</v>
      </c>
    </row>
    <row r="13" spans="1:8" s="14" customFormat="1" ht="15.75" thickBot="1" x14ac:dyDescent="0.3">
      <c r="A13" s="4" t="s">
        <v>12</v>
      </c>
      <c r="B13" s="8">
        <f>SUM(B14:B17)</f>
        <v>0</v>
      </c>
      <c r="C13" s="8">
        <f t="shared" ref="C13:H13" si="4">SUM(C14:C17)</f>
        <v>66</v>
      </c>
      <c r="D13" s="8">
        <f t="shared" si="4"/>
        <v>441</v>
      </c>
      <c r="E13" s="8">
        <f t="shared" si="4"/>
        <v>0</v>
      </c>
      <c r="F13" s="8">
        <f t="shared" si="4"/>
        <v>0</v>
      </c>
      <c r="G13" s="8">
        <f t="shared" si="4"/>
        <v>168</v>
      </c>
      <c r="H13" s="8">
        <f t="shared" si="4"/>
        <v>675</v>
      </c>
    </row>
    <row r="14" spans="1:8" ht="15.75" thickBot="1" x14ac:dyDescent="0.3">
      <c r="A14" s="6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>SUM(B14:G14)</f>
        <v>0</v>
      </c>
    </row>
    <row r="15" spans="1:8" ht="15.75" thickBot="1" x14ac:dyDescent="0.3">
      <c r="A15" s="6" t="s">
        <v>9</v>
      </c>
      <c r="B15" s="5">
        <v>0</v>
      </c>
      <c r="C15" s="5">
        <v>12</v>
      </c>
      <c r="D15" s="5">
        <v>230</v>
      </c>
      <c r="E15" s="5">
        <v>0</v>
      </c>
      <c r="F15" s="5">
        <v>0</v>
      </c>
      <c r="G15" s="5">
        <v>70</v>
      </c>
      <c r="H15" s="5">
        <f t="shared" ref="H15:H17" si="5">SUM(B15:G15)</f>
        <v>312</v>
      </c>
    </row>
    <row r="16" spans="1:8" ht="15.75" thickBot="1" x14ac:dyDescent="0.3">
      <c r="A16" s="6" t="s">
        <v>10</v>
      </c>
      <c r="B16" s="5">
        <v>0</v>
      </c>
      <c r="C16" s="5">
        <v>54</v>
      </c>
      <c r="D16" s="5">
        <v>211</v>
      </c>
      <c r="E16" s="5">
        <v>0</v>
      </c>
      <c r="F16" s="5">
        <v>0</v>
      </c>
      <c r="G16" s="5">
        <v>98</v>
      </c>
      <c r="H16" s="5">
        <f t="shared" si="5"/>
        <v>363</v>
      </c>
    </row>
    <row r="17" spans="1:8" ht="15.75" thickBot="1" x14ac:dyDescent="0.3">
      <c r="A17" s="6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5"/>
        <v>0</v>
      </c>
    </row>
    <row r="18" spans="1:8" s="14" customFormat="1" ht="15.75" thickBot="1" x14ac:dyDescent="0.3">
      <c r="A18" s="4" t="s">
        <v>13</v>
      </c>
      <c r="B18" s="8">
        <f>SUM(B19:B22)</f>
        <v>445</v>
      </c>
      <c r="C18" s="8">
        <f t="shared" ref="C18:H18" si="6">SUM(C19:C22)</f>
        <v>0</v>
      </c>
      <c r="D18" s="8">
        <f t="shared" si="6"/>
        <v>313</v>
      </c>
      <c r="E18" s="8">
        <f t="shared" si="6"/>
        <v>121</v>
      </c>
      <c r="F18" s="8">
        <f t="shared" si="6"/>
        <v>266</v>
      </c>
      <c r="G18" s="8">
        <f t="shared" si="6"/>
        <v>41</v>
      </c>
      <c r="H18" s="8">
        <f t="shared" si="6"/>
        <v>1186</v>
      </c>
    </row>
    <row r="19" spans="1:8" ht="15.75" thickBot="1" x14ac:dyDescent="0.3">
      <c r="A19" s="6" t="s">
        <v>18</v>
      </c>
      <c r="B19" s="5">
        <v>1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f>SUM(B19:G19)</f>
        <v>2</v>
      </c>
    </row>
    <row r="20" spans="1:8" ht="15.75" thickBot="1" x14ac:dyDescent="0.3">
      <c r="A20" s="6" t="s">
        <v>9</v>
      </c>
      <c r="B20" s="5">
        <v>79</v>
      </c>
      <c r="C20" s="5">
        <v>0</v>
      </c>
      <c r="D20" s="5">
        <v>78</v>
      </c>
      <c r="E20" s="5">
        <v>34</v>
      </c>
      <c r="F20" s="5">
        <v>149</v>
      </c>
      <c r="G20" s="5">
        <v>21</v>
      </c>
      <c r="H20" s="5">
        <f t="shared" ref="H20:H22" si="7">SUM(B20:G20)</f>
        <v>361</v>
      </c>
    </row>
    <row r="21" spans="1:8" ht="15.75" thickBot="1" x14ac:dyDescent="0.3">
      <c r="A21" s="6" t="s">
        <v>10</v>
      </c>
      <c r="B21" s="5">
        <v>365</v>
      </c>
      <c r="C21" s="5">
        <v>0</v>
      </c>
      <c r="D21" s="5">
        <v>234</v>
      </c>
      <c r="E21" s="5">
        <v>87</v>
      </c>
      <c r="F21" s="5">
        <v>117</v>
      </c>
      <c r="G21" s="5">
        <v>20</v>
      </c>
      <c r="H21" s="5">
        <f t="shared" si="7"/>
        <v>823</v>
      </c>
    </row>
    <row r="22" spans="1:8" ht="15.75" thickBot="1" x14ac:dyDescent="0.3">
      <c r="A22" s="6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7"/>
        <v>0</v>
      </c>
    </row>
    <row r="23" spans="1:8" s="14" customFormat="1" ht="15.75" thickBot="1" x14ac:dyDescent="0.3">
      <c r="A23" s="4" t="s">
        <v>14</v>
      </c>
      <c r="B23" s="8">
        <f t="shared" ref="B23:H23" si="8">SUM(B24:B27)</f>
        <v>36</v>
      </c>
      <c r="C23" s="8">
        <f t="shared" si="8"/>
        <v>0</v>
      </c>
      <c r="D23" s="8">
        <f t="shared" si="8"/>
        <v>1</v>
      </c>
      <c r="E23" s="8">
        <f t="shared" si="8"/>
        <v>0</v>
      </c>
      <c r="F23" s="8">
        <f t="shared" si="8"/>
        <v>45</v>
      </c>
      <c r="G23" s="8">
        <f t="shared" si="8"/>
        <v>51</v>
      </c>
      <c r="H23" s="8">
        <f t="shared" si="8"/>
        <v>133</v>
      </c>
    </row>
    <row r="24" spans="1:8" ht="15.75" thickBot="1" x14ac:dyDescent="0.3">
      <c r="A24" s="6" t="s">
        <v>18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  <c r="H24" s="5">
        <f>SUM(B24:G24)</f>
        <v>1</v>
      </c>
    </row>
    <row r="25" spans="1:8" ht="15.75" thickBot="1" x14ac:dyDescent="0.3">
      <c r="A25" s="6" t="s">
        <v>9</v>
      </c>
      <c r="B25" s="5">
        <v>1</v>
      </c>
      <c r="C25" s="5">
        <v>0</v>
      </c>
      <c r="D25" s="5">
        <v>1</v>
      </c>
      <c r="E25" s="5">
        <v>0</v>
      </c>
      <c r="F25" s="5">
        <v>21</v>
      </c>
      <c r="G25" s="5">
        <v>29</v>
      </c>
      <c r="H25" s="5">
        <f t="shared" ref="H25:H27" si="9">SUM(B25:G25)</f>
        <v>52</v>
      </c>
    </row>
    <row r="26" spans="1:8" ht="15.75" thickBot="1" x14ac:dyDescent="0.3">
      <c r="A26" s="6" t="s">
        <v>10</v>
      </c>
      <c r="B26" s="5">
        <v>35</v>
      </c>
      <c r="C26" s="5">
        <v>0</v>
      </c>
      <c r="D26" s="5">
        <v>0</v>
      </c>
      <c r="E26" s="5">
        <v>0</v>
      </c>
      <c r="F26" s="5">
        <v>23</v>
      </c>
      <c r="G26" s="5">
        <v>22</v>
      </c>
      <c r="H26" s="5">
        <f t="shared" si="9"/>
        <v>80</v>
      </c>
    </row>
    <row r="27" spans="1:8" ht="15.75" thickBot="1" x14ac:dyDescent="0.3">
      <c r="A27" s="6" t="s">
        <v>17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9"/>
        <v>0</v>
      </c>
    </row>
    <row r="28" spans="1:8" s="14" customFormat="1" ht="15.75" thickBot="1" x14ac:dyDescent="0.3">
      <c r="A28" s="4" t="s">
        <v>15</v>
      </c>
      <c r="B28" s="8">
        <f>SUM(B29:B32)</f>
        <v>41</v>
      </c>
      <c r="C28" s="8">
        <f t="shared" ref="C28:H28" si="10">SUM(C29:C32)</f>
        <v>0</v>
      </c>
      <c r="D28" s="8">
        <f t="shared" si="10"/>
        <v>0</v>
      </c>
      <c r="E28" s="8">
        <f t="shared" si="10"/>
        <v>0</v>
      </c>
      <c r="F28" s="8">
        <f t="shared" si="10"/>
        <v>0</v>
      </c>
      <c r="G28" s="8">
        <f t="shared" si="10"/>
        <v>157</v>
      </c>
      <c r="H28" s="8">
        <f t="shared" si="10"/>
        <v>198</v>
      </c>
    </row>
    <row r="29" spans="1:8" ht="15.75" thickBot="1" x14ac:dyDescent="0.3">
      <c r="A29" s="6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SUM(B29:G29)</f>
        <v>0</v>
      </c>
    </row>
    <row r="30" spans="1:8" ht="15.75" thickBot="1" x14ac:dyDescent="0.3">
      <c r="A30" s="6" t="s">
        <v>9</v>
      </c>
      <c r="B30" s="5">
        <v>10</v>
      </c>
      <c r="C30" s="5">
        <v>0</v>
      </c>
      <c r="D30" s="5">
        <v>0</v>
      </c>
      <c r="E30" s="5">
        <v>0</v>
      </c>
      <c r="F30" s="5">
        <v>0</v>
      </c>
      <c r="G30" s="5">
        <v>83</v>
      </c>
      <c r="H30" s="5">
        <f t="shared" ref="H30:H32" si="11">SUM(B30:G30)</f>
        <v>93</v>
      </c>
    </row>
    <row r="31" spans="1:8" ht="15.75" thickBot="1" x14ac:dyDescent="0.3">
      <c r="A31" s="6" t="s">
        <v>10</v>
      </c>
      <c r="B31" s="5">
        <v>31</v>
      </c>
      <c r="C31" s="5">
        <v>0</v>
      </c>
      <c r="D31" s="5">
        <v>0</v>
      </c>
      <c r="E31" s="5">
        <v>0</v>
      </c>
      <c r="F31" s="5">
        <v>0</v>
      </c>
      <c r="G31" s="5">
        <v>74</v>
      </c>
      <c r="H31" s="5">
        <f t="shared" si="11"/>
        <v>105</v>
      </c>
    </row>
    <row r="32" spans="1:8" ht="15.75" thickBot="1" x14ac:dyDescent="0.3">
      <c r="A32" s="6" t="s">
        <v>17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 t="shared" si="11"/>
        <v>0</v>
      </c>
    </row>
    <row r="33" spans="1:8" ht="15.75" thickBot="1" x14ac:dyDescent="0.3">
      <c r="A33" s="7" t="s">
        <v>7</v>
      </c>
      <c r="B33" s="13">
        <f t="shared" ref="B33:H33" si="12">B28+B23+B18+B13+B8+B3</f>
        <v>554</v>
      </c>
      <c r="C33" s="13">
        <f t="shared" si="12"/>
        <v>560</v>
      </c>
      <c r="D33" s="13">
        <f t="shared" si="12"/>
        <v>1980</v>
      </c>
      <c r="E33" s="13">
        <f t="shared" si="12"/>
        <v>121</v>
      </c>
      <c r="F33" s="13">
        <f t="shared" si="12"/>
        <v>959</v>
      </c>
      <c r="G33" s="13">
        <f t="shared" si="12"/>
        <v>696</v>
      </c>
      <c r="H33" s="13">
        <f t="shared" si="12"/>
        <v>4870</v>
      </c>
    </row>
    <row r="35" spans="1:8" ht="15.75" thickBot="1" x14ac:dyDescent="0.3"/>
    <row r="36" spans="1:8" ht="15.75" customHeight="1" thickBot="1" x14ac:dyDescent="0.3">
      <c r="A36" s="2" t="s">
        <v>19</v>
      </c>
      <c r="B36" s="15" t="s">
        <v>21</v>
      </c>
      <c r="C36" s="16"/>
      <c r="D36" s="16"/>
      <c r="E36" s="16"/>
      <c r="F36" s="16"/>
      <c r="G36" s="16"/>
      <c r="H36" s="17"/>
    </row>
    <row r="37" spans="1:8" ht="23.25" thickBot="1" x14ac:dyDescent="0.3">
      <c r="A37" s="2" t="s">
        <v>1</v>
      </c>
      <c r="B37" s="9" t="s">
        <v>2</v>
      </c>
      <c r="C37" s="9" t="s">
        <v>3</v>
      </c>
      <c r="D37" s="9" t="s">
        <v>16</v>
      </c>
      <c r="E37" s="9" t="s">
        <v>4</v>
      </c>
      <c r="F37" s="9" t="s">
        <v>5</v>
      </c>
      <c r="G37" s="9" t="s">
        <v>6</v>
      </c>
      <c r="H37" s="9" t="s">
        <v>7</v>
      </c>
    </row>
    <row r="38" spans="1:8" s="14" customFormat="1" ht="15.75" thickBot="1" x14ac:dyDescent="0.3">
      <c r="A38" s="4" t="s">
        <v>8</v>
      </c>
      <c r="B38" s="10">
        <f t="shared" ref="B38:H38" si="13">SUM(B39:B42)</f>
        <v>243000000</v>
      </c>
      <c r="C38" s="10">
        <f t="shared" si="13"/>
        <v>28200000</v>
      </c>
      <c r="D38" s="10">
        <f t="shared" si="13"/>
        <v>81400000</v>
      </c>
      <c r="E38" s="10">
        <f t="shared" si="13"/>
        <v>0</v>
      </c>
      <c r="F38" s="10">
        <f t="shared" si="13"/>
        <v>168400000</v>
      </c>
      <c r="G38" s="10">
        <f t="shared" si="13"/>
        <v>71400000</v>
      </c>
      <c r="H38" s="10">
        <f t="shared" si="13"/>
        <v>592400000</v>
      </c>
    </row>
    <row r="39" spans="1:8" ht="15.75" thickBot="1" x14ac:dyDescent="0.3">
      <c r="A39" s="6" t="s">
        <v>18</v>
      </c>
      <c r="B39" s="11">
        <v>600000</v>
      </c>
      <c r="C39" s="11">
        <v>600000</v>
      </c>
      <c r="D39" s="11">
        <v>800000</v>
      </c>
      <c r="E39" s="11"/>
      <c r="F39" s="11">
        <v>800000</v>
      </c>
      <c r="G39" s="11">
        <v>400000</v>
      </c>
      <c r="H39" s="11">
        <f>SUM(B39:G39)</f>
        <v>3200000</v>
      </c>
    </row>
    <row r="40" spans="1:8" ht="15.75" thickBot="1" x14ac:dyDescent="0.3">
      <c r="A40" s="6" t="s">
        <v>9</v>
      </c>
      <c r="B40" s="11">
        <v>60000000</v>
      </c>
      <c r="C40" s="11">
        <v>5400000</v>
      </c>
      <c r="D40" s="11">
        <v>15400000</v>
      </c>
      <c r="E40" s="11"/>
      <c r="F40" s="11">
        <v>105600000</v>
      </c>
      <c r="G40" s="11">
        <v>46000000</v>
      </c>
      <c r="H40" s="11">
        <f t="shared" ref="H40:H42" si="14">SUM(B40:G40)</f>
        <v>232400000</v>
      </c>
    </row>
    <row r="41" spans="1:8" ht="15.75" thickBot="1" x14ac:dyDescent="0.3">
      <c r="A41" s="6" t="s">
        <v>10</v>
      </c>
      <c r="B41" s="11">
        <v>182400000</v>
      </c>
      <c r="C41" s="11">
        <v>22200000</v>
      </c>
      <c r="D41" s="11">
        <v>65200000</v>
      </c>
      <c r="E41" s="11"/>
      <c r="F41" s="11">
        <v>62000000</v>
      </c>
      <c r="G41" s="11">
        <v>25000000</v>
      </c>
      <c r="H41" s="11">
        <f t="shared" si="14"/>
        <v>356800000</v>
      </c>
    </row>
    <row r="42" spans="1:8" ht="15.75" thickBot="1" x14ac:dyDescent="0.3">
      <c r="A42" s="6" t="s">
        <v>17</v>
      </c>
      <c r="B42" s="11"/>
      <c r="C42" s="11"/>
      <c r="D42" s="11"/>
      <c r="E42" s="11"/>
      <c r="F42" s="11"/>
      <c r="G42" s="11"/>
      <c r="H42" s="11">
        <f t="shared" si="14"/>
        <v>0</v>
      </c>
    </row>
    <row r="43" spans="1:8" s="14" customFormat="1" ht="15.75" thickBot="1" x14ac:dyDescent="0.3">
      <c r="A43" s="4" t="s">
        <v>11</v>
      </c>
      <c r="B43" s="10">
        <f t="shared" ref="B43:H43" si="15">SUM(B44:B47)</f>
        <v>266300000</v>
      </c>
      <c r="C43" s="10">
        <f t="shared" si="15"/>
        <v>420190000</v>
      </c>
      <c r="D43" s="10">
        <f t="shared" si="15"/>
        <v>3237800000</v>
      </c>
      <c r="E43" s="10">
        <f t="shared" si="15"/>
        <v>121400000</v>
      </c>
      <c r="F43" s="10">
        <f t="shared" si="15"/>
        <v>113000000</v>
      </c>
      <c r="G43" s="10">
        <f t="shared" si="15"/>
        <v>106480000</v>
      </c>
      <c r="H43" s="10">
        <f t="shared" si="15"/>
        <v>4265170000</v>
      </c>
    </row>
    <row r="44" spans="1:8" ht="15.75" thickBot="1" x14ac:dyDescent="0.3">
      <c r="A44" s="6" t="s">
        <v>18</v>
      </c>
      <c r="B44" s="11">
        <v>1800000</v>
      </c>
      <c r="C44" s="11"/>
      <c r="D44" s="11">
        <v>5478000</v>
      </c>
      <c r="E44" s="11"/>
      <c r="F44" s="11"/>
      <c r="G44" s="11"/>
      <c r="H44" s="11">
        <f>SUM(B44:G44)</f>
        <v>7278000</v>
      </c>
    </row>
    <row r="45" spans="1:8" ht="15.75" thickBot="1" x14ac:dyDescent="0.3">
      <c r="A45" s="6" t="s">
        <v>9</v>
      </c>
      <c r="B45" s="11">
        <v>24000000</v>
      </c>
      <c r="C45" s="11">
        <v>152138000</v>
      </c>
      <c r="D45" s="11">
        <v>962164000</v>
      </c>
      <c r="E45" s="11">
        <v>17100000</v>
      </c>
      <c r="F45" s="11">
        <v>80800000</v>
      </c>
      <c r="G45" s="11">
        <v>58000000</v>
      </c>
      <c r="H45" s="11">
        <f t="shared" ref="H45:H47" si="16">SUM(B45:G45)</f>
        <v>1294202000</v>
      </c>
    </row>
    <row r="46" spans="1:8" ht="15.75" thickBot="1" x14ac:dyDescent="0.3">
      <c r="A46" s="6" t="s">
        <v>17</v>
      </c>
      <c r="B46" s="11"/>
      <c r="C46" s="11"/>
      <c r="D46" s="11">
        <v>1360000</v>
      </c>
      <c r="E46" s="11"/>
      <c r="F46" s="11"/>
      <c r="G46" s="11"/>
      <c r="H46" s="11">
        <f t="shared" ref="H46" si="17">SUM(B46:G46)</f>
        <v>1360000</v>
      </c>
    </row>
    <row r="47" spans="1:8" ht="15.75" thickBot="1" x14ac:dyDescent="0.3">
      <c r="A47" s="6" t="s">
        <v>10</v>
      </c>
      <c r="B47" s="11">
        <v>240500000</v>
      </c>
      <c r="C47" s="11">
        <v>268052000</v>
      </c>
      <c r="D47" s="11">
        <v>2268798000</v>
      </c>
      <c r="E47" s="11">
        <v>104300000</v>
      </c>
      <c r="F47" s="11">
        <v>32200000</v>
      </c>
      <c r="G47" s="11">
        <v>48480000</v>
      </c>
      <c r="H47" s="11">
        <f t="shared" si="16"/>
        <v>2962330000</v>
      </c>
    </row>
    <row r="48" spans="1:8" s="14" customFormat="1" ht="15.75" thickBot="1" x14ac:dyDescent="0.3">
      <c r="A48" s="4" t="s">
        <v>12</v>
      </c>
      <c r="B48" s="10">
        <f>SUM(B49:B52)</f>
        <v>240500000</v>
      </c>
      <c r="C48" s="10">
        <f t="shared" ref="C48:H48" si="18">SUM(C49:C52)</f>
        <v>101140000</v>
      </c>
      <c r="D48" s="10">
        <f t="shared" si="18"/>
        <v>395942000</v>
      </c>
      <c r="E48" s="10">
        <f t="shared" si="18"/>
        <v>2500000</v>
      </c>
      <c r="F48" s="10">
        <f t="shared" si="18"/>
        <v>0</v>
      </c>
      <c r="G48" s="10">
        <f t="shared" si="18"/>
        <v>123400000</v>
      </c>
      <c r="H48" s="10">
        <f t="shared" si="18"/>
        <v>863482000</v>
      </c>
    </row>
    <row r="49" spans="1:8" ht="15.75" thickBot="1" x14ac:dyDescent="0.3">
      <c r="A49" s="6" t="s">
        <v>18</v>
      </c>
      <c r="B49" s="11"/>
      <c r="C49" s="11"/>
      <c r="D49" s="11">
        <v>1458000</v>
      </c>
      <c r="E49" s="11"/>
      <c r="F49" s="11"/>
      <c r="G49" s="11"/>
      <c r="H49" s="11">
        <f>SUM(B49:G49)</f>
        <v>1458000</v>
      </c>
    </row>
    <row r="50" spans="1:8" ht="15.75" thickBot="1" x14ac:dyDescent="0.3">
      <c r="A50" s="6" t="s">
        <v>9</v>
      </c>
      <c r="B50" s="11">
        <v>25600000</v>
      </c>
      <c r="C50" s="11">
        <v>26160000</v>
      </c>
      <c r="D50" s="11">
        <v>134326000</v>
      </c>
      <c r="E50" s="11">
        <v>600000</v>
      </c>
      <c r="F50" s="11"/>
      <c r="G50" s="11">
        <v>52400000</v>
      </c>
      <c r="H50" s="11">
        <f t="shared" ref="H50:H52" si="19">SUM(B50:G50)</f>
        <v>239086000</v>
      </c>
    </row>
    <row r="51" spans="1:8" ht="15.75" thickBot="1" x14ac:dyDescent="0.3">
      <c r="A51" s="6" t="s">
        <v>10</v>
      </c>
      <c r="B51" s="11">
        <v>214900000</v>
      </c>
      <c r="C51" s="11">
        <v>74980000</v>
      </c>
      <c r="D51" s="11">
        <v>260158000</v>
      </c>
      <c r="E51" s="11">
        <v>1900000</v>
      </c>
      <c r="F51" s="11"/>
      <c r="G51" s="11">
        <v>71000000</v>
      </c>
      <c r="H51" s="11">
        <f t="shared" si="19"/>
        <v>622938000</v>
      </c>
    </row>
    <row r="52" spans="1:8" ht="15.75" thickBot="1" x14ac:dyDescent="0.3">
      <c r="A52" s="6" t="s">
        <v>17</v>
      </c>
      <c r="B52" s="11"/>
      <c r="C52" s="11"/>
      <c r="D52" s="11"/>
      <c r="E52" s="11"/>
      <c r="F52" s="11"/>
      <c r="G52" s="11"/>
      <c r="H52" s="11">
        <f t="shared" si="19"/>
        <v>0</v>
      </c>
    </row>
    <row r="53" spans="1:8" s="14" customFormat="1" ht="15.75" thickBot="1" x14ac:dyDescent="0.3">
      <c r="A53" s="4" t="s">
        <v>13</v>
      </c>
      <c r="B53" s="10">
        <f t="shared" ref="B53:H53" si="20">SUM(B54:B57)</f>
        <v>758800000</v>
      </c>
      <c r="C53" s="10">
        <f t="shared" si="20"/>
        <v>0</v>
      </c>
      <c r="D53" s="10">
        <f t="shared" si="20"/>
        <v>579790000</v>
      </c>
      <c r="E53" s="10">
        <f t="shared" si="20"/>
        <v>101250000</v>
      </c>
      <c r="F53" s="10">
        <f t="shared" si="20"/>
        <v>205000000</v>
      </c>
      <c r="G53" s="10">
        <f t="shared" si="20"/>
        <v>62000000</v>
      </c>
      <c r="H53" s="10">
        <f t="shared" si="20"/>
        <v>1706840000</v>
      </c>
    </row>
    <row r="54" spans="1:8" ht="15.75" thickBot="1" x14ac:dyDescent="0.3">
      <c r="A54" s="6" t="s">
        <v>18</v>
      </c>
      <c r="B54" s="11">
        <v>2200000</v>
      </c>
      <c r="C54" s="11"/>
      <c r="D54" s="11">
        <v>3780000</v>
      </c>
      <c r="E54" s="11">
        <v>1200000</v>
      </c>
      <c r="F54" s="11"/>
      <c r="G54" s="11"/>
      <c r="H54" s="11">
        <f>SUM(B54:G54)</f>
        <v>7180000</v>
      </c>
    </row>
    <row r="55" spans="1:8" ht="15.75" thickBot="1" x14ac:dyDescent="0.3">
      <c r="A55" s="6" t="s">
        <v>9</v>
      </c>
      <c r="B55" s="11">
        <v>76400000</v>
      </c>
      <c r="C55" s="11"/>
      <c r="D55" s="11">
        <v>108758000</v>
      </c>
      <c r="E55" s="11">
        <v>21150000</v>
      </c>
      <c r="F55" s="11">
        <v>109000000</v>
      </c>
      <c r="G55" s="11">
        <v>18200000</v>
      </c>
      <c r="H55" s="11">
        <f t="shared" ref="H55:H57" si="21">SUM(B55:G55)</f>
        <v>333508000</v>
      </c>
    </row>
    <row r="56" spans="1:8" ht="15.75" thickBot="1" x14ac:dyDescent="0.3">
      <c r="A56" s="6" t="s">
        <v>17</v>
      </c>
      <c r="B56" s="11"/>
      <c r="C56" s="11"/>
      <c r="D56" s="11">
        <v>702000</v>
      </c>
      <c r="E56" s="11"/>
      <c r="F56" s="11"/>
      <c r="G56" s="11"/>
      <c r="H56" s="11">
        <f t="shared" ref="H56" si="22">SUM(B56:G56)</f>
        <v>702000</v>
      </c>
    </row>
    <row r="57" spans="1:8" ht="15.75" thickBot="1" x14ac:dyDescent="0.3">
      <c r="A57" s="6" t="s">
        <v>10</v>
      </c>
      <c r="B57" s="11">
        <v>680200000</v>
      </c>
      <c r="C57" s="11"/>
      <c r="D57" s="11">
        <v>466550000</v>
      </c>
      <c r="E57" s="11">
        <v>78900000</v>
      </c>
      <c r="F57" s="11">
        <v>96000000</v>
      </c>
      <c r="G57" s="11">
        <v>43800000</v>
      </c>
      <c r="H57" s="11">
        <f t="shared" si="21"/>
        <v>1365450000</v>
      </c>
    </row>
    <row r="58" spans="1:8" s="14" customFormat="1" ht="15.75" thickBot="1" x14ac:dyDescent="0.3">
      <c r="A58" s="4" t="s">
        <v>14</v>
      </c>
      <c r="B58" s="10">
        <f t="shared" ref="B58:H58" si="23">SUM(B59:B62)</f>
        <v>376200000</v>
      </c>
      <c r="C58" s="10">
        <f t="shared" si="23"/>
        <v>35160000</v>
      </c>
      <c r="D58" s="10">
        <f t="shared" si="23"/>
        <v>77700000</v>
      </c>
      <c r="E58" s="10">
        <f t="shared" si="23"/>
        <v>800000</v>
      </c>
      <c r="F58" s="10">
        <f t="shared" si="23"/>
        <v>31200000</v>
      </c>
      <c r="G58" s="10">
        <f t="shared" si="23"/>
        <v>32000000</v>
      </c>
      <c r="H58" s="10">
        <f t="shared" si="23"/>
        <v>553060000</v>
      </c>
    </row>
    <row r="59" spans="1:8" ht="15.75" thickBot="1" x14ac:dyDescent="0.3">
      <c r="A59" s="6" t="s">
        <v>18</v>
      </c>
      <c r="B59" s="11">
        <v>2600000</v>
      </c>
      <c r="C59" s="11">
        <v>1560000</v>
      </c>
      <c r="D59" s="11">
        <v>900000</v>
      </c>
      <c r="E59" s="11"/>
      <c r="F59" s="11">
        <v>200000</v>
      </c>
      <c r="G59" s="11"/>
      <c r="H59" s="11">
        <f>SUM(B59:G59)</f>
        <v>5260000</v>
      </c>
    </row>
    <row r="60" spans="1:8" ht="15.75" thickBot="1" x14ac:dyDescent="0.3">
      <c r="A60" s="6" t="s">
        <v>9</v>
      </c>
      <c r="B60" s="11">
        <v>37000000</v>
      </c>
      <c r="C60" s="11">
        <v>5320000</v>
      </c>
      <c r="D60" s="11">
        <v>29600000</v>
      </c>
      <c r="E60" s="11"/>
      <c r="F60" s="11">
        <v>16800000</v>
      </c>
      <c r="G60" s="11">
        <v>20200000</v>
      </c>
      <c r="H60" s="11">
        <f t="shared" ref="H60:H62" si="24">SUM(B60:G60)</f>
        <v>108920000</v>
      </c>
    </row>
    <row r="61" spans="1:8" ht="15.75" thickBot="1" x14ac:dyDescent="0.3">
      <c r="A61" s="6" t="s">
        <v>10</v>
      </c>
      <c r="B61" s="11">
        <v>336600000</v>
      </c>
      <c r="C61" s="11">
        <v>28280000</v>
      </c>
      <c r="D61" s="11">
        <v>47200000</v>
      </c>
      <c r="E61" s="11">
        <v>800000</v>
      </c>
      <c r="F61" s="11">
        <v>14200000</v>
      </c>
      <c r="G61" s="11">
        <v>11800000</v>
      </c>
      <c r="H61" s="11">
        <f t="shared" si="24"/>
        <v>438880000</v>
      </c>
    </row>
    <row r="62" spans="1:8" ht="15.75" thickBot="1" x14ac:dyDescent="0.3">
      <c r="A62" s="6" t="s">
        <v>17</v>
      </c>
      <c r="B62" s="11"/>
      <c r="C62" s="11"/>
      <c r="D62" s="11"/>
      <c r="E62" s="11"/>
      <c r="F62" s="11"/>
      <c r="G62" s="11"/>
      <c r="H62" s="11">
        <f t="shared" si="24"/>
        <v>0</v>
      </c>
    </row>
    <row r="63" spans="1:8" s="14" customFormat="1" ht="15.75" thickBot="1" x14ac:dyDescent="0.3">
      <c r="A63" s="4" t="s">
        <v>15</v>
      </c>
      <c r="B63" s="10">
        <f t="shared" ref="B63:H63" si="25">SUM(B64:B67)</f>
        <v>198200000</v>
      </c>
      <c r="C63" s="10">
        <f t="shared" si="25"/>
        <v>15000000</v>
      </c>
      <c r="D63" s="10">
        <f t="shared" si="25"/>
        <v>462920000</v>
      </c>
      <c r="E63" s="10">
        <f t="shared" si="25"/>
        <v>0</v>
      </c>
      <c r="F63" s="10">
        <f t="shared" si="25"/>
        <v>0</v>
      </c>
      <c r="G63" s="10">
        <f t="shared" si="25"/>
        <v>88600000</v>
      </c>
      <c r="H63" s="10">
        <f t="shared" si="25"/>
        <v>764720000</v>
      </c>
    </row>
    <row r="64" spans="1:8" ht="15.75" thickBot="1" x14ac:dyDescent="0.3">
      <c r="A64" s="6" t="s">
        <v>18</v>
      </c>
      <c r="B64" s="11">
        <v>5400000</v>
      </c>
      <c r="C64" s="11"/>
      <c r="D64" s="11">
        <v>2100000</v>
      </c>
      <c r="E64" s="11"/>
      <c r="F64" s="11"/>
      <c r="G64" s="11"/>
      <c r="H64" s="11">
        <f>SUM(B64:G64)</f>
        <v>7500000</v>
      </c>
    </row>
    <row r="65" spans="1:8" ht="15.75" thickBot="1" x14ac:dyDescent="0.3">
      <c r="A65" s="6" t="s">
        <v>9</v>
      </c>
      <c r="B65" s="11">
        <v>24200000</v>
      </c>
      <c r="C65" s="11">
        <v>4200000</v>
      </c>
      <c r="D65" s="11">
        <v>187800000</v>
      </c>
      <c r="E65" s="11"/>
      <c r="F65" s="11"/>
      <c r="G65" s="11">
        <v>51600000</v>
      </c>
      <c r="H65" s="11">
        <f t="shared" ref="H65:H67" si="26">SUM(B65:G65)</f>
        <v>267800000</v>
      </c>
    </row>
    <row r="66" spans="1:8" ht="15.75" thickBot="1" x14ac:dyDescent="0.3">
      <c r="A66" s="6" t="s">
        <v>10</v>
      </c>
      <c r="B66" s="11">
        <v>168600000</v>
      </c>
      <c r="C66" s="11">
        <v>10800000</v>
      </c>
      <c r="D66" s="11">
        <v>273020000</v>
      </c>
      <c r="E66" s="11"/>
      <c r="F66" s="11"/>
      <c r="G66" s="11">
        <v>37000000</v>
      </c>
      <c r="H66" s="11">
        <f t="shared" si="26"/>
        <v>489420000</v>
      </c>
    </row>
    <row r="67" spans="1:8" ht="15.75" thickBot="1" x14ac:dyDescent="0.3">
      <c r="A67" s="6" t="s">
        <v>17</v>
      </c>
      <c r="B67" s="11"/>
      <c r="C67" s="11"/>
      <c r="D67" s="11"/>
      <c r="E67" s="11"/>
      <c r="F67" s="11"/>
      <c r="G67" s="11"/>
      <c r="H67" s="11">
        <f t="shared" si="26"/>
        <v>0</v>
      </c>
    </row>
    <row r="68" spans="1:8" ht="15.75" thickBot="1" x14ac:dyDescent="0.3">
      <c r="A68" s="7" t="s">
        <v>7</v>
      </c>
      <c r="B68" s="12">
        <f t="shared" ref="B68:H68" si="27">B63+B58+B53+B48+B43+B38</f>
        <v>2083000000</v>
      </c>
      <c r="C68" s="12">
        <f t="shared" si="27"/>
        <v>599690000</v>
      </c>
      <c r="D68" s="12">
        <f t="shared" si="27"/>
        <v>4835552000</v>
      </c>
      <c r="E68" s="12">
        <f t="shared" si="27"/>
        <v>225950000</v>
      </c>
      <c r="F68" s="12">
        <f t="shared" si="27"/>
        <v>517600000</v>
      </c>
      <c r="G68" s="12">
        <f t="shared" si="27"/>
        <v>483880000</v>
      </c>
      <c r="H68" s="12">
        <f t="shared" si="27"/>
        <v>8745672000</v>
      </c>
    </row>
  </sheetData>
  <mergeCells count="2">
    <mergeCell ref="B1:H1"/>
    <mergeCell ref="B36:H36"/>
  </mergeCells>
  <pageMargins left="0.70866141732283472" right="0.70866141732283472" top="0.55118110236220474" bottom="0.55118110236220474" header="0.31496062992125984" footer="0.31496062992125984"/>
  <pageSetup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7810-5149-407F-AF00-B6E35B4B0413}">
  <sheetPr>
    <tabColor theme="9" tint="-0.249977111117893"/>
    <pageSetUpPr fitToPage="1"/>
  </sheetPr>
  <dimension ref="A1:H68"/>
  <sheetViews>
    <sheetView topLeftCell="A19" workbookViewId="0">
      <selection activeCell="A35" sqref="A35:XFD35"/>
    </sheetView>
  </sheetViews>
  <sheetFormatPr baseColWidth="10" defaultRowHeight="15" x14ac:dyDescent="0.25"/>
  <cols>
    <col min="1" max="1" width="22.140625" style="1" bestFit="1" customWidth="1"/>
    <col min="2" max="2" width="14" style="1" bestFit="1" customWidth="1"/>
    <col min="3" max="4" width="15.28515625" style="1" bestFit="1" customWidth="1"/>
    <col min="5" max="7" width="14" style="1" bestFit="1" customWidth="1"/>
    <col min="8" max="8" width="16.28515625" style="1" bestFit="1" customWidth="1"/>
  </cols>
  <sheetData>
    <row r="1" spans="1:8" ht="15.75" customHeight="1" thickBot="1" x14ac:dyDescent="0.3">
      <c r="A1" s="2" t="s">
        <v>0</v>
      </c>
      <c r="B1" s="15" t="s">
        <v>22</v>
      </c>
      <c r="C1" s="16"/>
      <c r="D1" s="16"/>
      <c r="E1" s="16"/>
      <c r="F1" s="16"/>
      <c r="G1" s="16"/>
      <c r="H1" s="17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14" customFormat="1" ht="15.75" thickBot="1" x14ac:dyDescent="0.3">
      <c r="A3" s="4" t="s">
        <v>8</v>
      </c>
      <c r="B3" s="8">
        <f>SUM(B4:B7)</f>
        <v>1</v>
      </c>
      <c r="C3" s="8">
        <f t="shared" ref="C3:H3" si="0">SUM(C4:C7)</f>
        <v>0</v>
      </c>
      <c r="D3" s="8">
        <f t="shared" si="0"/>
        <v>0</v>
      </c>
      <c r="E3" s="8">
        <f t="shared" si="0"/>
        <v>0</v>
      </c>
      <c r="F3" s="8">
        <f t="shared" si="0"/>
        <v>243</v>
      </c>
      <c r="G3" s="8">
        <f t="shared" si="0"/>
        <v>72</v>
      </c>
      <c r="H3" s="8">
        <f t="shared" si="0"/>
        <v>316</v>
      </c>
    </row>
    <row r="4" spans="1:8" ht="15.75" thickBot="1" x14ac:dyDescent="0.3">
      <c r="A4" s="6" t="s">
        <v>18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>SUM(B4:G4)</f>
        <v>0</v>
      </c>
    </row>
    <row r="5" spans="1:8" ht="15.75" thickBot="1" x14ac:dyDescent="0.3">
      <c r="A5" s="6" t="s">
        <v>9</v>
      </c>
      <c r="B5" s="5">
        <v>1</v>
      </c>
      <c r="C5" s="5">
        <v>0</v>
      </c>
      <c r="D5" s="5">
        <v>0</v>
      </c>
      <c r="E5" s="5">
        <v>0</v>
      </c>
      <c r="F5" s="5">
        <v>127</v>
      </c>
      <c r="G5" s="5">
        <v>50</v>
      </c>
      <c r="H5" s="5">
        <f t="shared" ref="H5:H7" si="1">SUM(B5:G5)</f>
        <v>178</v>
      </c>
    </row>
    <row r="6" spans="1:8" ht="15.75" thickBot="1" x14ac:dyDescent="0.3">
      <c r="A6" s="6" t="s">
        <v>10</v>
      </c>
      <c r="B6" s="5">
        <v>0</v>
      </c>
      <c r="C6" s="5">
        <v>0</v>
      </c>
      <c r="D6" s="5">
        <v>0</v>
      </c>
      <c r="E6" s="5">
        <v>0</v>
      </c>
      <c r="F6" s="5">
        <v>116</v>
      </c>
      <c r="G6" s="5">
        <v>22</v>
      </c>
      <c r="H6" s="5">
        <f t="shared" si="1"/>
        <v>138</v>
      </c>
    </row>
    <row r="7" spans="1:8" ht="15.75" thickBot="1" x14ac:dyDescent="0.3">
      <c r="A7" s="6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</row>
    <row r="8" spans="1:8" s="14" customFormat="1" ht="15.75" thickBot="1" x14ac:dyDescent="0.3">
      <c r="A8" s="4" t="s">
        <v>11</v>
      </c>
      <c r="B8" s="8">
        <f>SUM(B9:B12)</f>
        <v>62</v>
      </c>
      <c r="C8" s="8">
        <f t="shared" ref="C8:H8" si="2">SUM(C9:C12)</f>
        <v>79</v>
      </c>
      <c r="D8" s="8">
        <f t="shared" si="2"/>
        <v>82</v>
      </c>
      <c r="E8" s="8">
        <f t="shared" si="2"/>
        <v>0</v>
      </c>
      <c r="F8" s="8">
        <f t="shared" si="2"/>
        <v>146</v>
      </c>
      <c r="G8" s="8">
        <f t="shared" si="2"/>
        <v>46</v>
      </c>
      <c r="H8" s="8">
        <f t="shared" si="2"/>
        <v>415</v>
      </c>
    </row>
    <row r="9" spans="1:8" ht="15.75" thickBot="1" x14ac:dyDescent="0.3">
      <c r="A9" s="6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>SUM(B9:G9)</f>
        <v>0</v>
      </c>
    </row>
    <row r="10" spans="1:8" ht="15.75" thickBot="1" x14ac:dyDescent="0.3">
      <c r="A10" s="6" t="s">
        <v>9</v>
      </c>
      <c r="B10" s="5">
        <v>21</v>
      </c>
      <c r="C10" s="5">
        <v>15</v>
      </c>
      <c r="D10" s="5">
        <v>25</v>
      </c>
      <c r="E10" s="5">
        <v>0</v>
      </c>
      <c r="F10" s="5">
        <v>96</v>
      </c>
      <c r="G10" s="5">
        <v>12</v>
      </c>
      <c r="H10" s="5">
        <f t="shared" ref="H10:H12" si="3">SUM(B10:G10)</f>
        <v>169</v>
      </c>
    </row>
    <row r="11" spans="1:8" ht="15.75" thickBot="1" x14ac:dyDescent="0.3">
      <c r="A11" s="6" t="s">
        <v>10</v>
      </c>
      <c r="B11" s="5">
        <v>41</v>
      </c>
      <c r="C11" s="5">
        <v>64</v>
      </c>
      <c r="D11" s="5">
        <v>57</v>
      </c>
      <c r="E11" s="5">
        <v>0</v>
      </c>
      <c r="F11" s="5">
        <v>50</v>
      </c>
      <c r="G11" s="5">
        <v>34</v>
      </c>
      <c r="H11" s="5">
        <f t="shared" si="3"/>
        <v>246</v>
      </c>
    </row>
    <row r="12" spans="1:8" ht="15.75" thickBot="1" x14ac:dyDescent="0.3">
      <c r="A12" s="6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3"/>
        <v>0</v>
      </c>
    </row>
    <row r="13" spans="1:8" s="14" customFormat="1" ht="15.75" thickBot="1" x14ac:dyDescent="0.3">
      <c r="A13" s="4" t="s">
        <v>12</v>
      </c>
      <c r="B13" s="8">
        <f>SUM(B14:B17)</f>
        <v>0</v>
      </c>
      <c r="C13" s="8">
        <f t="shared" ref="C13:H13" si="4">SUM(C14:C17)</f>
        <v>0</v>
      </c>
      <c r="D13" s="8">
        <f t="shared" si="4"/>
        <v>0</v>
      </c>
      <c r="E13" s="8">
        <f t="shared" si="4"/>
        <v>0</v>
      </c>
      <c r="F13" s="8">
        <f t="shared" si="4"/>
        <v>36</v>
      </c>
      <c r="G13" s="8">
        <f t="shared" si="4"/>
        <v>0</v>
      </c>
      <c r="H13" s="8">
        <f t="shared" si="4"/>
        <v>36</v>
      </c>
    </row>
    <row r="14" spans="1:8" ht="15.75" thickBot="1" x14ac:dyDescent="0.3">
      <c r="A14" s="6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>SUM(B14:G14)</f>
        <v>0</v>
      </c>
    </row>
    <row r="15" spans="1:8" ht="15.75" thickBot="1" x14ac:dyDescent="0.3">
      <c r="A15" s="6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18</v>
      </c>
      <c r="G15" s="5">
        <v>0</v>
      </c>
      <c r="H15" s="5">
        <f t="shared" ref="H15:H17" si="5">SUM(B15:G15)</f>
        <v>18</v>
      </c>
    </row>
    <row r="16" spans="1:8" ht="15.75" thickBot="1" x14ac:dyDescent="0.3">
      <c r="A16" s="6" t="s">
        <v>10</v>
      </c>
      <c r="B16" s="5">
        <v>0</v>
      </c>
      <c r="C16" s="5">
        <v>0</v>
      </c>
      <c r="D16" s="5">
        <v>0</v>
      </c>
      <c r="E16" s="5">
        <v>0</v>
      </c>
      <c r="F16" s="5">
        <v>18</v>
      </c>
      <c r="G16" s="5">
        <v>0</v>
      </c>
      <c r="H16" s="5">
        <f t="shared" si="5"/>
        <v>18</v>
      </c>
    </row>
    <row r="17" spans="1:8" ht="15.75" thickBot="1" x14ac:dyDescent="0.3">
      <c r="A17" s="6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5"/>
        <v>0</v>
      </c>
    </row>
    <row r="18" spans="1:8" s="14" customFormat="1" ht="15.75" thickBot="1" x14ac:dyDescent="0.3">
      <c r="A18" s="4" t="s">
        <v>13</v>
      </c>
      <c r="B18" s="8">
        <f>SUM(B19:B22)</f>
        <v>70</v>
      </c>
      <c r="C18" s="8">
        <f t="shared" ref="C18:H18" si="6">SUM(C19:C22)</f>
        <v>0</v>
      </c>
      <c r="D18" s="8">
        <f t="shared" si="6"/>
        <v>28</v>
      </c>
      <c r="E18" s="8">
        <f t="shared" si="6"/>
        <v>0</v>
      </c>
      <c r="F18" s="8">
        <f t="shared" si="6"/>
        <v>415</v>
      </c>
      <c r="G18" s="8">
        <f t="shared" si="6"/>
        <v>15</v>
      </c>
      <c r="H18" s="8">
        <f t="shared" si="6"/>
        <v>528</v>
      </c>
    </row>
    <row r="19" spans="1:8" ht="15.75" thickBot="1" x14ac:dyDescent="0.3">
      <c r="A19" s="6" t="s">
        <v>18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SUM(B19:G19)</f>
        <v>0</v>
      </c>
    </row>
    <row r="20" spans="1:8" ht="15.75" thickBot="1" x14ac:dyDescent="0.3">
      <c r="A20" s="6" t="s">
        <v>9</v>
      </c>
      <c r="B20" s="5">
        <v>1</v>
      </c>
      <c r="C20" s="5">
        <v>0</v>
      </c>
      <c r="D20" s="5">
        <v>14</v>
      </c>
      <c r="E20" s="5">
        <v>0</v>
      </c>
      <c r="F20" s="5">
        <v>243</v>
      </c>
      <c r="G20" s="5">
        <v>12</v>
      </c>
      <c r="H20" s="5">
        <f t="shared" ref="H20:H22" si="7">SUM(B20:G20)</f>
        <v>270</v>
      </c>
    </row>
    <row r="21" spans="1:8" ht="15.75" thickBot="1" x14ac:dyDescent="0.3">
      <c r="A21" s="6" t="s">
        <v>10</v>
      </c>
      <c r="B21" s="5">
        <v>69</v>
      </c>
      <c r="C21" s="5">
        <v>0</v>
      </c>
      <c r="D21" s="5">
        <v>14</v>
      </c>
      <c r="E21" s="5">
        <v>0</v>
      </c>
      <c r="F21" s="5">
        <v>172</v>
      </c>
      <c r="G21" s="5">
        <v>3</v>
      </c>
      <c r="H21" s="5">
        <f t="shared" si="7"/>
        <v>258</v>
      </c>
    </row>
    <row r="22" spans="1:8" ht="15.75" thickBot="1" x14ac:dyDescent="0.3">
      <c r="A22" s="6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7"/>
        <v>0</v>
      </c>
    </row>
    <row r="23" spans="1:8" s="14" customFormat="1" ht="15.75" thickBot="1" x14ac:dyDescent="0.3">
      <c r="A23" s="4" t="s">
        <v>14</v>
      </c>
      <c r="B23" s="8">
        <f t="shared" ref="B23:H23" si="8">SUM(B24:B27)</f>
        <v>0</v>
      </c>
      <c r="C23" s="8">
        <f t="shared" si="8"/>
        <v>0</v>
      </c>
      <c r="D23" s="8">
        <f t="shared" si="8"/>
        <v>0</v>
      </c>
      <c r="E23" s="8">
        <f t="shared" si="8"/>
        <v>0</v>
      </c>
      <c r="F23" s="8">
        <f t="shared" si="8"/>
        <v>0</v>
      </c>
      <c r="G23" s="8">
        <f t="shared" si="8"/>
        <v>12</v>
      </c>
      <c r="H23" s="8">
        <f t="shared" si="8"/>
        <v>12</v>
      </c>
    </row>
    <row r="24" spans="1:8" ht="15.75" thickBot="1" x14ac:dyDescent="0.3">
      <c r="A24" s="6" t="s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SUM(B24:G24)</f>
        <v>0</v>
      </c>
    </row>
    <row r="25" spans="1:8" ht="15.75" thickBot="1" x14ac:dyDescent="0.3">
      <c r="A25" s="6" t="s">
        <v>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4</v>
      </c>
      <c r="H25" s="5">
        <f t="shared" ref="H25:H27" si="9">SUM(B25:G25)</f>
        <v>4</v>
      </c>
    </row>
    <row r="26" spans="1:8" ht="15.75" thickBot="1" x14ac:dyDescent="0.3">
      <c r="A26" s="6" t="s">
        <v>10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8</v>
      </c>
      <c r="H26" s="5">
        <f t="shared" si="9"/>
        <v>8</v>
      </c>
    </row>
    <row r="27" spans="1:8" ht="15.75" thickBot="1" x14ac:dyDescent="0.3">
      <c r="A27" s="6" t="s">
        <v>17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9"/>
        <v>0</v>
      </c>
    </row>
    <row r="28" spans="1:8" s="14" customFormat="1" ht="15.75" thickBot="1" x14ac:dyDescent="0.3">
      <c r="A28" s="4" t="s">
        <v>15</v>
      </c>
      <c r="B28" s="8">
        <f>SUM(B29:B32)</f>
        <v>0</v>
      </c>
      <c r="C28" s="8">
        <f t="shared" ref="C28:H28" si="10">SUM(C29:C32)</f>
        <v>0</v>
      </c>
      <c r="D28" s="8">
        <f t="shared" si="10"/>
        <v>0</v>
      </c>
      <c r="E28" s="8">
        <f t="shared" si="10"/>
        <v>0</v>
      </c>
      <c r="F28" s="8">
        <f t="shared" si="10"/>
        <v>0</v>
      </c>
      <c r="G28" s="8">
        <f t="shared" si="10"/>
        <v>137</v>
      </c>
      <c r="H28" s="8">
        <f t="shared" si="10"/>
        <v>137</v>
      </c>
    </row>
    <row r="29" spans="1:8" ht="15.75" thickBot="1" x14ac:dyDescent="0.3">
      <c r="A29" s="6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SUM(B29:G29)</f>
        <v>0</v>
      </c>
    </row>
    <row r="30" spans="1:8" ht="15.75" thickBot="1" x14ac:dyDescent="0.3">
      <c r="A30" s="6" t="s">
        <v>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56</v>
      </c>
      <c r="H30" s="5">
        <f t="shared" ref="H30:H32" si="11">SUM(B30:G30)</f>
        <v>56</v>
      </c>
    </row>
    <row r="31" spans="1:8" ht="15.75" thickBot="1" x14ac:dyDescent="0.3">
      <c r="A31" s="6" t="s">
        <v>10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81</v>
      </c>
      <c r="H31" s="5">
        <f t="shared" si="11"/>
        <v>81</v>
      </c>
    </row>
    <row r="32" spans="1:8" ht="15.75" thickBot="1" x14ac:dyDescent="0.3">
      <c r="A32" s="6" t="s">
        <v>17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 t="shared" si="11"/>
        <v>0</v>
      </c>
    </row>
    <row r="33" spans="1:8" ht="15.75" thickBot="1" x14ac:dyDescent="0.3">
      <c r="A33" s="7" t="s">
        <v>7</v>
      </c>
      <c r="B33" s="13">
        <f t="shared" ref="B33:H33" si="12">B28+B23+B18+B13+B8+B3</f>
        <v>133</v>
      </c>
      <c r="C33" s="13">
        <f t="shared" si="12"/>
        <v>79</v>
      </c>
      <c r="D33" s="13">
        <f t="shared" si="12"/>
        <v>110</v>
      </c>
      <c r="E33" s="13">
        <f t="shared" si="12"/>
        <v>0</v>
      </c>
      <c r="F33" s="13">
        <f t="shared" si="12"/>
        <v>840</v>
      </c>
      <c r="G33" s="13">
        <f t="shared" si="12"/>
        <v>282</v>
      </c>
      <c r="H33" s="13">
        <f t="shared" si="12"/>
        <v>1444</v>
      </c>
    </row>
    <row r="35" spans="1:8" ht="15.75" thickBot="1" x14ac:dyDescent="0.3"/>
    <row r="36" spans="1:8" ht="15.75" customHeight="1" thickBot="1" x14ac:dyDescent="0.3">
      <c r="A36" s="2" t="s">
        <v>19</v>
      </c>
      <c r="B36" s="15" t="s">
        <v>22</v>
      </c>
      <c r="C36" s="16"/>
      <c r="D36" s="16"/>
      <c r="E36" s="16"/>
      <c r="F36" s="16"/>
      <c r="G36" s="16"/>
      <c r="H36" s="17"/>
    </row>
    <row r="37" spans="1:8" ht="23.25" thickBot="1" x14ac:dyDescent="0.3">
      <c r="A37" s="2" t="s">
        <v>1</v>
      </c>
      <c r="B37" s="9" t="s">
        <v>2</v>
      </c>
      <c r="C37" s="9" t="s">
        <v>3</v>
      </c>
      <c r="D37" s="9" t="s">
        <v>16</v>
      </c>
      <c r="E37" s="9" t="s">
        <v>4</v>
      </c>
      <c r="F37" s="9" t="s">
        <v>5</v>
      </c>
      <c r="G37" s="9" t="s">
        <v>6</v>
      </c>
      <c r="H37" s="9" t="s">
        <v>7</v>
      </c>
    </row>
    <row r="38" spans="1:8" s="14" customFormat="1" ht="15.75" thickBot="1" x14ac:dyDescent="0.3">
      <c r="A38" s="4" t="s">
        <v>8</v>
      </c>
      <c r="B38" s="10">
        <f t="shared" ref="B38:H38" si="13">SUM(B39:B42)</f>
        <v>215400000</v>
      </c>
      <c r="C38" s="10">
        <f t="shared" si="13"/>
        <v>28200000</v>
      </c>
      <c r="D38" s="10">
        <f t="shared" si="13"/>
        <v>19200000</v>
      </c>
      <c r="E38" s="10">
        <f t="shared" si="13"/>
        <v>0</v>
      </c>
      <c r="F38" s="10">
        <f t="shared" si="13"/>
        <v>164200000</v>
      </c>
      <c r="G38" s="10">
        <f t="shared" si="13"/>
        <v>30200000</v>
      </c>
      <c r="H38" s="10">
        <f t="shared" si="13"/>
        <v>457200000</v>
      </c>
    </row>
    <row r="39" spans="1:8" ht="15.75" thickBot="1" x14ac:dyDescent="0.3">
      <c r="A39" s="6" t="s">
        <v>18</v>
      </c>
      <c r="B39" s="11">
        <v>600000</v>
      </c>
      <c r="C39" s="11">
        <v>600000</v>
      </c>
      <c r="D39" s="11"/>
      <c r="E39" s="11"/>
      <c r="F39" s="11">
        <v>400000</v>
      </c>
      <c r="G39" s="11"/>
      <c r="H39" s="11">
        <f>SUM(B39:G39)</f>
        <v>1600000</v>
      </c>
    </row>
    <row r="40" spans="1:8" ht="15.75" thickBot="1" x14ac:dyDescent="0.3">
      <c r="A40" s="6" t="s">
        <v>9</v>
      </c>
      <c r="B40" s="11">
        <v>44200000</v>
      </c>
      <c r="C40" s="11">
        <v>5400000</v>
      </c>
      <c r="D40" s="11">
        <v>2600000</v>
      </c>
      <c r="E40" s="11"/>
      <c r="F40" s="11">
        <v>96400000</v>
      </c>
      <c r="G40" s="11">
        <v>19600000</v>
      </c>
      <c r="H40" s="11">
        <f t="shared" ref="H40:H42" si="14">SUM(B40:G40)</f>
        <v>168200000</v>
      </c>
    </row>
    <row r="41" spans="1:8" ht="15.75" thickBot="1" x14ac:dyDescent="0.3">
      <c r="A41" s="6" t="s">
        <v>10</v>
      </c>
      <c r="B41" s="11">
        <v>170600000</v>
      </c>
      <c r="C41" s="11">
        <v>22200000</v>
      </c>
      <c r="D41" s="11">
        <v>16600000</v>
      </c>
      <c r="E41" s="11"/>
      <c r="F41" s="11">
        <v>67400000</v>
      </c>
      <c r="G41" s="11">
        <v>10600000</v>
      </c>
      <c r="H41" s="11">
        <f t="shared" si="14"/>
        <v>287400000</v>
      </c>
    </row>
    <row r="42" spans="1:8" ht="15.75" thickBot="1" x14ac:dyDescent="0.3">
      <c r="A42" s="6" t="s">
        <v>17</v>
      </c>
      <c r="B42" s="11"/>
      <c r="C42" s="11"/>
      <c r="D42" s="11"/>
      <c r="E42" s="11"/>
      <c r="F42" s="11"/>
      <c r="G42" s="11"/>
      <c r="H42" s="11">
        <f t="shared" si="14"/>
        <v>0</v>
      </c>
    </row>
    <row r="43" spans="1:8" s="14" customFormat="1" ht="15.75" thickBot="1" x14ac:dyDescent="0.3">
      <c r="A43" s="4" t="s">
        <v>11</v>
      </c>
      <c r="B43" s="10">
        <f>SUM(B44:B47)</f>
        <v>207700000</v>
      </c>
      <c r="C43" s="10">
        <f t="shared" ref="C43:H43" si="15">SUM(C44:C47)</f>
        <v>254912000</v>
      </c>
      <c r="D43" s="10">
        <f t="shared" si="15"/>
        <v>2120424000</v>
      </c>
      <c r="E43" s="10">
        <f t="shared" si="15"/>
        <v>15200000</v>
      </c>
      <c r="F43" s="10">
        <f t="shared" si="15"/>
        <v>117800000</v>
      </c>
      <c r="G43" s="10">
        <f t="shared" si="15"/>
        <v>45000000</v>
      </c>
      <c r="H43" s="10">
        <f t="shared" si="15"/>
        <v>2761036000</v>
      </c>
    </row>
    <row r="44" spans="1:8" ht="15.75" thickBot="1" x14ac:dyDescent="0.3">
      <c r="A44" s="6" t="s">
        <v>18</v>
      </c>
      <c r="B44" s="11">
        <v>400000</v>
      </c>
      <c r="C44" s="11"/>
      <c r="D44" s="11">
        <v>3712000</v>
      </c>
      <c r="E44" s="11"/>
      <c r="F44" s="11"/>
      <c r="G44" s="11"/>
      <c r="H44" s="11">
        <f>SUM(B44:G44)</f>
        <v>4112000</v>
      </c>
    </row>
    <row r="45" spans="1:8" ht="15.75" thickBot="1" x14ac:dyDescent="0.3">
      <c r="A45" s="6" t="s">
        <v>9</v>
      </c>
      <c r="B45" s="11">
        <v>20600000</v>
      </c>
      <c r="C45" s="11">
        <v>109516000</v>
      </c>
      <c r="D45" s="11">
        <v>620378000</v>
      </c>
      <c r="E45" s="11">
        <v>2600000</v>
      </c>
      <c r="F45" s="11">
        <v>79200000</v>
      </c>
      <c r="G45" s="11">
        <v>19400000</v>
      </c>
      <c r="H45" s="11">
        <f t="shared" ref="H45:H47" si="16">SUM(B45:G45)</f>
        <v>851694000</v>
      </c>
    </row>
    <row r="46" spans="1:8" ht="15.75" thickBot="1" x14ac:dyDescent="0.3">
      <c r="A46" s="6" t="s">
        <v>10</v>
      </c>
      <c r="B46" s="11">
        <v>186700000</v>
      </c>
      <c r="C46" s="11">
        <v>145396000</v>
      </c>
      <c r="D46" s="11">
        <v>1496334000</v>
      </c>
      <c r="E46" s="11">
        <v>12600000</v>
      </c>
      <c r="F46" s="11">
        <v>38600000</v>
      </c>
      <c r="G46" s="11">
        <v>25600000</v>
      </c>
      <c r="H46" s="11">
        <f t="shared" si="16"/>
        <v>1905230000</v>
      </c>
    </row>
    <row r="47" spans="1:8" ht="15.75" thickBot="1" x14ac:dyDescent="0.3">
      <c r="A47" s="6" t="s">
        <v>17</v>
      </c>
      <c r="B47" s="11"/>
      <c r="C47" s="11"/>
      <c r="D47" s="11"/>
      <c r="E47" s="11"/>
      <c r="F47" s="11"/>
      <c r="G47" s="11"/>
      <c r="H47" s="11">
        <f t="shared" si="16"/>
        <v>0</v>
      </c>
    </row>
    <row r="48" spans="1:8" s="14" customFormat="1" ht="15.75" thickBot="1" x14ac:dyDescent="0.3">
      <c r="A48" s="4" t="s">
        <v>12</v>
      </c>
      <c r="B48" s="10">
        <f>SUM(B49:B52)</f>
        <v>156100000</v>
      </c>
      <c r="C48" s="10">
        <f t="shared" ref="C48:H48" si="17">SUM(C49:C52)</f>
        <v>67320000</v>
      </c>
      <c r="D48" s="10">
        <f t="shared" si="17"/>
        <v>252542000</v>
      </c>
      <c r="E48" s="10">
        <f t="shared" si="17"/>
        <v>0</v>
      </c>
      <c r="F48" s="10">
        <f t="shared" si="17"/>
        <v>0</v>
      </c>
      <c r="G48" s="10">
        <f t="shared" si="17"/>
        <v>21400000</v>
      </c>
      <c r="H48" s="10">
        <f t="shared" si="17"/>
        <v>497362000</v>
      </c>
    </row>
    <row r="49" spans="1:8" ht="15.75" thickBot="1" x14ac:dyDescent="0.3">
      <c r="A49" s="6" t="s">
        <v>18</v>
      </c>
      <c r="B49" s="11"/>
      <c r="C49" s="11"/>
      <c r="D49" s="11">
        <v>1458000</v>
      </c>
      <c r="E49" s="11"/>
      <c r="F49" s="11"/>
      <c r="G49" s="11"/>
      <c r="H49" s="11">
        <f>SUM(B49:G49)</f>
        <v>1458000</v>
      </c>
    </row>
    <row r="50" spans="1:8" ht="15.75" thickBot="1" x14ac:dyDescent="0.3">
      <c r="A50" s="6" t="s">
        <v>9</v>
      </c>
      <c r="B50" s="11">
        <v>11800000</v>
      </c>
      <c r="C50" s="11">
        <v>12240000</v>
      </c>
      <c r="D50" s="11">
        <v>67426000</v>
      </c>
      <c r="E50" s="11"/>
      <c r="F50" s="11"/>
      <c r="G50" s="11">
        <v>13800000</v>
      </c>
      <c r="H50" s="11">
        <f t="shared" ref="H50:H52" si="18">SUM(B50:G50)</f>
        <v>105266000</v>
      </c>
    </row>
    <row r="51" spans="1:8" ht="15.75" thickBot="1" x14ac:dyDescent="0.3">
      <c r="A51" s="6" t="s">
        <v>10</v>
      </c>
      <c r="B51" s="11">
        <v>144300000</v>
      </c>
      <c r="C51" s="11">
        <v>55080000</v>
      </c>
      <c r="D51" s="11">
        <v>183658000</v>
      </c>
      <c r="E51" s="11"/>
      <c r="F51" s="11"/>
      <c r="G51" s="11">
        <v>7600000</v>
      </c>
      <c r="H51" s="11">
        <f t="shared" si="18"/>
        <v>390638000</v>
      </c>
    </row>
    <row r="52" spans="1:8" ht="15.75" thickBot="1" x14ac:dyDescent="0.3">
      <c r="A52" s="6" t="s">
        <v>17</v>
      </c>
      <c r="B52" s="11"/>
      <c r="C52" s="11"/>
      <c r="D52" s="11"/>
      <c r="E52" s="11"/>
      <c r="F52" s="11"/>
      <c r="G52" s="11"/>
      <c r="H52" s="11">
        <f t="shared" si="18"/>
        <v>0</v>
      </c>
    </row>
    <row r="53" spans="1:8" s="14" customFormat="1" ht="15.75" thickBot="1" x14ac:dyDescent="0.3">
      <c r="A53" s="4" t="s">
        <v>13</v>
      </c>
      <c r="B53" s="10">
        <f>SUM(B54:B57)</f>
        <v>665400000</v>
      </c>
      <c r="C53" s="10">
        <f t="shared" ref="C53:H53" si="19">SUM(C54:C57)</f>
        <v>0</v>
      </c>
      <c r="D53" s="10">
        <f t="shared" si="19"/>
        <v>337540000</v>
      </c>
      <c r="E53" s="10">
        <f t="shared" si="19"/>
        <v>72550000</v>
      </c>
      <c r="F53" s="10">
        <f t="shared" si="19"/>
        <v>172200000</v>
      </c>
      <c r="G53" s="10">
        <f t="shared" si="19"/>
        <v>52200000</v>
      </c>
      <c r="H53" s="10">
        <f t="shared" si="19"/>
        <v>1299890000</v>
      </c>
    </row>
    <row r="54" spans="1:8" ht="15.75" thickBot="1" x14ac:dyDescent="0.3">
      <c r="A54" s="6" t="s">
        <v>18</v>
      </c>
      <c r="B54" s="11">
        <v>2000000</v>
      </c>
      <c r="C54" s="11"/>
      <c r="D54" s="11">
        <v>2180000</v>
      </c>
      <c r="E54" s="11">
        <v>400000</v>
      </c>
      <c r="F54" s="11"/>
      <c r="G54" s="11"/>
      <c r="H54" s="11">
        <f>SUM(B54:G54)</f>
        <v>4580000</v>
      </c>
    </row>
    <row r="55" spans="1:8" ht="15.75" thickBot="1" x14ac:dyDescent="0.3">
      <c r="A55" s="6" t="s">
        <v>9</v>
      </c>
      <c r="B55" s="11">
        <v>71600000</v>
      </c>
      <c r="C55" s="11"/>
      <c r="D55" s="11">
        <v>70820000</v>
      </c>
      <c r="E55" s="11">
        <v>17950000</v>
      </c>
      <c r="F55" s="11">
        <v>99900000</v>
      </c>
      <c r="G55" s="11">
        <v>14200000</v>
      </c>
      <c r="H55" s="11">
        <f t="shared" ref="H55:H57" si="20">SUM(B55:G55)</f>
        <v>274470000</v>
      </c>
    </row>
    <row r="56" spans="1:8" ht="15.75" thickBot="1" x14ac:dyDescent="0.3">
      <c r="A56" s="6" t="s">
        <v>10</v>
      </c>
      <c r="B56" s="11">
        <v>591800000</v>
      </c>
      <c r="C56" s="11"/>
      <c r="D56" s="11">
        <v>264540000</v>
      </c>
      <c r="E56" s="11">
        <v>54200000</v>
      </c>
      <c r="F56" s="11">
        <v>72300000</v>
      </c>
      <c r="G56" s="11">
        <v>38000000</v>
      </c>
      <c r="H56" s="11">
        <f t="shared" si="20"/>
        <v>1020840000</v>
      </c>
    </row>
    <row r="57" spans="1:8" ht="15.75" thickBot="1" x14ac:dyDescent="0.3">
      <c r="A57" s="6" t="s">
        <v>17</v>
      </c>
      <c r="B57" s="11"/>
      <c r="C57" s="11"/>
      <c r="D57" s="11"/>
      <c r="E57" s="11"/>
      <c r="F57" s="11"/>
      <c r="G57" s="11"/>
      <c r="H57" s="11">
        <f t="shared" si="20"/>
        <v>0</v>
      </c>
    </row>
    <row r="58" spans="1:8" s="14" customFormat="1" ht="15.75" thickBot="1" x14ac:dyDescent="0.3">
      <c r="A58" s="4" t="s">
        <v>14</v>
      </c>
      <c r="B58" s="10">
        <f t="shared" ref="B58:H58" si="21">SUM(B59:B62)</f>
        <v>323000000</v>
      </c>
      <c r="C58" s="10">
        <f t="shared" si="21"/>
        <v>8320000</v>
      </c>
      <c r="D58" s="10">
        <f t="shared" si="21"/>
        <v>29100000</v>
      </c>
      <c r="E58" s="10">
        <f t="shared" si="21"/>
        <v>0</v>
      </c>
      <c r="F58" s="10">
        <f t="shared" si="21"/>
        <v>13800000</v>
      </c>
      <c r="G58" s="10">
        <f t="shared" si="21"/>
        <v>15200000</v>
      </c>
      <c r="H58" s="10">
        <f t="shared" si="21"/>
        <v>389420000</v>
      </c>
    </row>
    <row r="59" spans="1:8" ht="15.75" thickBot="1" x14ac:dyDescent="0.3">
      <c r="A59" s="6" t="s">
        <v>18</v>
      </c>
      <c r="B59" s="11">
        <v>2000000</v>
      </c>
      <c r="C59" s="11">
        <v>520000</v>
      </c>
      <c r="D59" s="11">
        <v>500000</v>
      </c>
      <c r="E59" s="11"/>
      <c r="F59" s="11">
        <v>400000</v>
      </c>
      <c r="G59" s="11"/>
      <c r="H59" s="11">
        <f>SUM(B59:G59)</f>
        <v>3420000</v>
      </c>
    </row>
    <row r="60" spans="1:8" ht="15.75" thickBot="1" x14ac:dyDescent="0.3">
      <c r="A60" s="6" t="s">
        <v>9</v>
      </c>
      <c r="B60" s="11">
        <v>29600000</v>
      </c>
      <c r="C60" s="11">
        <v>1040000</v>
      </c>
      <c r="D60" s="11">
        <v>8600000</v>
      </c>
      <c r="E60" s="11"/>
      <c r="F60" s="11">
        <v>6000000</v>
      </c>
      <c r="G60" s="11">
        <v>9800000</v>
      </c>
      <c r="H60" s="11">
        <f t="shared" ref="H60:H62" si="22">SUM(B60:G60)</f>
        <v>55040000</v>
      </c>
    </row>
    <row r="61" spans="1:8" ht="15.75" thickBot="1" x14ac:dyDescent="0.3">
      <c r="A61" s="6" t="s">
        <v>10</v>
      </c>
      <c r="B61" s="11">
        <v>291400000</v>
      </c>
      <c r="C61" s="11">
        <v>6760000</v>
      </c>
      <c r="D61" s="11">
        <v>20000000</v>
      </c>
      <c r="E61" s="11"/>
      <c r="F61" s="11">
        <v>7400000</v>
      </c>
      <c r="G61" s="11">
        <v>5400000</v>
      </c>
      <c r="H61" s="11">
        <f t="shared" si="22"/>
        <v>330960000</v>
      </c>
    </row>
    <row r="62" spans="1:8" ht="15.75" thickBot="1" x14ac:dyDescent="0.3">
      <c r="A62" s="6" t="s">
        <v>17</v>
      </c>
      <c r="B62" s="11"/>
      <c r="C62" s="11"/>
      <c r="D62" s="11"/>
      <c r="E62" s="11"/>
      <c r="F62" s="11"/>
      <c r="G62" s="11"/>
      <c r="H62" s="11">
        <f t="shared" si="22"/>
        <v>0</v>
      </c>
    </row>
    <row r="63" spans="1:8" s="14" customFormat="1" ht="15.75" thickBot="1" x14ac:dyDescent="0.3">
      <c r="A63" s="4" t="s">
        <v>15</v>
      </c>
      <c r="B63" s="10">
        <f t="shared" ref="B63:H63" si="23">SUM(B64:B67)</f>
        <v>180200000</v>
      </c>
      <c r="C63" s="10">
        <f t="shared" si="23"/>
        <v>15000000</v>
      </c>
      <c r="D63" s="10">
        <f t="shared" si="23"/>
        <v>288320000</v>
      </c>
      <c r="E63" s="10">
        <f t="shared" si="23"/>
        <v>0</v>
      </c>
      <c r="F63" s="10">
        <f t="shared" si="23"/>
        <v>0</v>
      </c>
      <c r="G63" s="10">
        <f t="shared" si="23"/>
        <v>78940000</v>
      </c>
      <c r="H63" s="10">
        <f t="shared" si="23"/>
        <v>562460000</v>
      </c>
    </row>
    <row r="64" spans="1:8" ht="15.75" thickBot="1" x14ac:dyDescent="0.3">
      <c r="A64" s="6" t="s">
        <v>18</v>
      </c>
      <c r="B64" s="11">
        <v>5400000</v>
      </c>
      <c r="C64" s="11"/>
      <c r="D64" s="11">
        <v>900000</v>
      </c>
      <c r="E64" s="11"/>
      <c r="F64" s="11"/>
      <c r="G64" s="11"/>
      <c r="H64" s="11">
        <f>SUM(B64:G64)</f>
        <v>6300000</v>
      </c>
    </row>
    <row r="65" spans="1:8" ht="15.75" thickBot="1" x14ac:dyDescent="0.3">
      <c r="A65" s="6" t="s">
        <v>9</v>
      </c>
      <c r="B65" s="11">
        <v>22200000</v>
      </c>
      <c r="C65" s="11">
        <v>4200000</v>
      </c>
      <c r="D65" s="11">
        <v>114700000</v>
      </c>
      <c r="E65" s="11"/>
      <c r="F65" s="11"/>
      <c r="G65" s="11">
        <v>36230000</v>
      </c>
      <c r="H65" s="11">
        <f t="shared" ref="H65:H67" si="24">SUM(B65:G65)</f>
        <v>177330000</v>
      </c>
    </row>
    <row r="66" spans="1:8" ht="15.75" thickBot="1" x14ac:dyDescent="0.3">
      <c r="A66" s="6" t="s">
        <v>10</v>
      </c>
      <c r="B66" s="11">
        <v>152600000</v>
      </c>
      <c r="C66" s="11">
        <v>10800000</v>
      </c>
      <c r="D66" s="11">
        <v>172720000</v>
      </c>
      <c r="E66" s="11"/>
      <c r="F66" s="11"/>
      <c r="G66" s="11">
        <v>42710000</v>
      </c>
      <c r="H66" s="11">
        <f t="shared" si="24"/>
        <v>378830000</v>
      </c>
    </row>
    <row r="67" spans="1:8" ht="15.75" thickBot="1" x14ac:dyDescent="0.3">
      <c r="A67" s="6" t="s">
        <v>17</v>
      </c>
      <c r="B67" s="11"/>
      <c r="C67" s="11"/>
      <c r="D67" s="11"/>
      <c r="E67" s="11"/>
      <c r="F67" s="11"/>
      <c r="G67" s="11"/>
      <c r="H67" s="11">
        <f t="shared" si="24"/>
        <v>0</v>
      </c>
    </row>
    <row r="68" spans="1:8" ht="15.75" thickBot="1" x14ac:dyDescent="0.3">
      <c r="A68" s="7" t="s">
        <v>7</v>
      </c>
      <c r="B68" s="12">
        <f t="shared" ref="B68:H68" si="25">B63+B58+B53+B48+B43+B38</f>
        <v>1747800000</v>
      </c>
      <c r="C68" s="12">
        <f t="shared" si="25"/>
        <v>373752000</v>
      </c>
      <c r="D68" s="12">
        <f t="shared" si="25"/>
        <v>3047126000</v>
      </c>
      <c r="E68" s="12">
        <f t="shared" si="25"/>
        <v>87750000</v>
      </c>
      <c r="F68" s="12">
        <f t="shared" si="25"/>
        <v>468000000</v>
      </c>
      <c r="G68" s="12">
        <f t="shared" si="25"/>
        <v>242940000</v>
      </c>
      <c r="H68" s="12">
        <f t="shared" si="25"/>
        <v>5967368000</v>
      </c>
    </row>
  </sheetData>
  <mergeCells count="2">
    <mergeCell ref="B1:H1"/>
    <mergeCell ref="B36:H36"/>
  </mergeCells>
  <pageMargins left="0.70866141732283472" right="0.70866141732283472" top="0.55118110236220474" bottom="0.55118110236220474" header="0.31496062992125984" footer="0.31496062992125984"/>
  <pageSetup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CC65-9D8B-4599-93D5-79BF939E92A9}">
  <dimension ref="A1:H68"/>
  <sheetViews>
    <sheetView tabSelected="1" workbookViewId="0">
      <selection activeCell="J37" sqref="J37"/>
    </sheetView>
  </sheetViews>
  <sheetFormatPr baseColWidth="10" defaultRowHeight="15" x14ac:dyDescent="0.25"/>
  <cols>
    <col min="1" max="1" width="22.140625" bestFit="1" customWidth="1"/>
    <col min="2" max="2" width="14" bestFit="1" customWidth="1"/>
    <col min="3" max="4" width="15.28515625" bestFit="1" customWidth="1"/>
    <col min="5" max="7" width="14" bestFit="1" customWidth="1"/>
    <col min="8" max="8" width="16.28515625" bestFit="1" customWidth="1"/>
  </cols>
  <sheetData>
    <row r="1" spans="1:8" ht="15.75" thickBot="1" x14ac:dyDescent="0.3">
      <c r="A1" s="2" t="s">
        <v>0</v>
      </c>
      <c r="B1" s="15" t="s">
        <v>23</v>
      </c>
      <c r="C1" s="16"/>
      <c r="D1" s="16"/>
      <c r="E1" s="16"/>
      <c r="F1" s="16"/>
      <c r="G1" s="16"/>
      <c r="H1" s="17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.75" thickBot="1" x14ac:dyDescent="0.3">
      <c r="A3" s="4" t="s">
        <v>8</v>
      </c>
      <c r="B3" s="8">
        <f>SUM(B4:B7)</f>
        <v>0</v>
      </c>
      <c r="C3" s="8">
        <f t="shared" ref="C3:H3" si="0">SUM(C4:C7)</f>
        <v>0</v>
      </c>
      <c r="D3" s="8">
        <f t="shared" si="0"/>
        <v>0</v>
      </c>
      <c r="E3" s="8">
        <f t="shared" si="0"/>
        <v>0</v>
      </c>
      <c r="F3" s="8">
        <f t="shared" si="0"/>
        <v>125</v>
      </c>
      <c r="G3" s="8">
        <f t="shared" si="0"/>
        <v>20</v>
      </c>
      <c r="H3" s="8">
        <f t="shared" si="0"/>
        <v>145</v>
      </c>
    </row>
    <row r="4" spans="1:8" ht="15.75" thickBot="1" x14ac:dyDescent="0.3">
      <c r="A4" s="6" t="s">
        <v>18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>SUM(B4:G4)</f>
        <v>0</v>
      </c>
    </row>
    <row r="5" spans="1:8" ht="15.75" thickBot="1" x14ac:dyDescent="0.3">
      <c r="A5" s="6" t="s">
        <v>9</v>
      </c>
      <c r="B5" s="5">
        <v>0</v>
      </c>
      <c r="C5" s="5">
        <v>0</v>
      </c>
      <c r="D5" s="5">
        <v>0</v>
      </c>
      <c r="E5" s="5">
        <v>0</v>
      </c>
      <c r="F5" s="5">
        <v>63</v>
      </c>
      <c r="G5" s="5">
        <v>14</v>
      </c>
      <c r="H5" s="5">
        <f t="shared" ref="H5:H7" si="1">SUM(B5:G5)</f>
        <v>77</v>
      </c>
    </row>
    <row r="6" spans="1:8" ht="15.75" thickBot="1" x14ac:dyDescent="0.3">
      <c r="A6" s="6" t="s">
        <v>10</v>
      </c>
      <c r="B6" s="5">
        <v>0</v>
      </c>
      <c r="C6" s="5">
        <v>0</v>
      </c>
      <c r="D6" s="5">
        <v>0</v>
      </c>
      <c r="E6" s="5">
        <v>0</v>
      </c>
      <c r="F6" s="5">
        <v>62</v>
      </c>
      <c r="G6" s="5">
        <v>6</v>
      </c>
      <c r="H6" s="5">
        <f t="shared" si="1"/>
        <v>68</v>
      </c>
    </row>
    <row r="7" spans="1:8" ht="15.75" thickBot="1" x14ac:dyDescent="0.3">
      <c r="A7" s="6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</row>
    <row r="8" spans="1:8" ht="15.75" thickBot="1" x14ac:dyDescent="0.3">
      <c r="A8" s="4" t="s">
        <v>11</v>
      </c>
      <c r="B8" s="8">
        <f>SUM(B9:B12)</f>
        <v>44</v>
      </c>
      <c r="C8" s="8">
        <f t="shared" ref="C8:H8" si="2">SUM(C9:C12)</f>
        <v>188</v>
      </c>
      <c r="D8" s="8">
        <f t="shared" si="2"/>
        <v>339</v>
      </c>
      <c r="E8" s="8">
        <f t="shared" si="2"/>
        <v>0</v>
      </c>
      <c r="F8" s="8">
        <f t="shared" si="2"/>
        <v>155</v>
      </c>
      <c r="G8" s="8">
        <f t="shared" si="2"/>
        <v>141</v>
      </c>
      <c r="H8" s="8">
        <f t="shared" si="2"/>
        <v>867</v>
      </c>
    </row>
    <row r="9" spans="1:8" ht="15.75" thickBot="1" x14ac:dyDescent="0.3">
      <c r="A9" s="6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>SUM(B9:G9)</f>
        <v>0</v>
      </c>
    </row>
    <row r="10" spans="1:8" ht="15.75" thickBot="1" x14ac:dyDescent="0.3">
      <c r="A10" s="6" t="s">
        <v>9</v>
      </c>
      <c r="B10" s="5">
        <v>14</v>
      </c>
      <c r="C10" s="5">
        <v>62</v>
      </c>
      <c r="D10" s="5">
        <v>64</v>
      </c>
      <c r="E10" s="5">
        <v>0</v>
      </c>
      <c r="F10" s="5">
        <v>96</v>
      </c>
      <c r="G10" s="5">
        <v>74</v>
      </c>
      <c r="H10" s="5">
        <f t="shared" ref="H10:H12" si="3">SUM(B10:G10)</f>
        <v>310</v>
      </c>
    </row>
    <row r="11" spans="1:8" ht="15.75" thickBot="1" x14ac:dyDescent="0.3">
      <c r="A11" s="6" t="s">
        <v>10</v>
      </c>
      <c r="B11" s="5">
        <v>30</v>
      </c>
      <c r="C11" s="5">
        <v>126</v>
      </c>
      <c r="D11" s="5">
        <v>275</v>
      </c>
      <c r="E11" s="5">
        <v>0</v>
      </c>
      <c r="F11" s="5">
        <v>59</v>
      </c>
      <c r="G11" s="5">
        <v>67</v>
      </c>
      <c r="H11" s="5">
        <f t="shared" si="3"/>
        <v>557</v>
      </c>
    </row>
    <row r="12" spans="1:8" ht="15.75" thickBot="1" x14ac:dyDescent="0.3">
      <c r="A12" s="6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3"/>
        <v>0</v>
      </c>
    </row>
    <row r="13" spans="1:8" ht="15.75" thickBot="1" x14ac:dyDescent="0.3">
      <c r="A13" s="4" t="s">
        <v>12</v>
      </c>
      <c r="B13" s="8">
        <f>SUM(B14:B17)</f>
        <v>0</v>
      </c>
      <c r="C13" s="8">
        <f t="shared" ref="C13:H13" si="4">SUM(C14:C17)</f>
        <v>0</v>
      </c>
      <c r="D13" s="8">
        <f t="shared" si="4"/>
        <v>0</v>
      </c>
      <c r="E13" s="8">
        <f t="shared" si="4"/>
        <v>0</v>
      </c>
      <c r="F13" s="8">
        <f t="shared" si="4"/>
        <v>0</v>
      </c>
      <c r="G13" s="8">
        <f t="shared" si="4"/>
        <v>52</v>
      </c>
      <c r="H13" s="8">
        <f t="shared" si="4"/>
        <v>52</v>
      </c>
    </row>
    <row r="14" spans="1:8" ht="15.75" thickBot="1" x14ac:dyDescent="0.3">
      <c r="A14" s="6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>SUM(B14:G14)</f>
        <v>0</v>
      </c>
    </row>
    <row r="15" spans="1:8" ht="15.75" thickBot="1" x14ac:dyDescent="0.3">
      <c r="A15" s="6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34</v>
      </c>
      <c r="H15" s="5">
        <f t="shared" ref="H15:H17" si="5">SUM(B15:G15)</f>
        <v>34</v>
      </c>
    </row>
    <row r="16" spans="1:8" ht="15.75" thickBot="1" x14ac:dyDescent="0.3">
      <c r="A16" s="6" t="s">
        <v>10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18</v>
      </c>
      <c r="H16" s="5">
        <f t="shared" si="5"/>
        <v>18</v>
      </c>
    </row>
    <row r="17" spans="1:8" ht="15.75" thickBot="1" x14ac:dyDescent="0.3">
      <c r="A17" s="6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5"/>
        <v>0</v>
      </c>
    </row>
    <row r="18" spans="1:8" ht="15.75" thickBot="1" x14ac:dyDescent="0.3">
      <c r="A18" s="4" t="s">
        <v>13</v>
      </c>
      <c r="B18" s="8">
        <f>SUM(B19:B22)</f>
        <v>9</v>
      </c>
      <c r="C18" s="8">
        <f t="shared" ref="C18:H18" si="6">SUM(C19:C22)</f>
        <v>0</v>
      </c>
      <c r="D18" s="8">
        <f t="shared" si="6"/>
        <v>0</v>
      </c>
      <c r="E18" s="8">
        <f t="shared" si="6"/>
        <v>0</v>
      </c>
      <c r="F18" s="8">
        <f t="shared" si="6"/>
        <v>514</v>
      </c>
      <c r="G18" s="8">
        <f t="shared" si="6"/>
        <v>73</v>
      </c>
      <c r="H18" s="8">
        <f t="shared" si="6"/>
        <v>596</v>
      </c>
    </row>
    <row r="19" spans="1:8" ht="15.75" thickBot="1" x14ac:dyDescent="0.3">
      <c r="A19" s="6" t="s">
        <v>18</v>
      </c>
      <c r="B19" s="5">
        <v>0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f>SUM(B19:G19)</f>
        <v>1</v>
      </c>
    </row>
    <row r="20" spans="1:8" ht="15.75" thickBot="1" x14ac:dyDescent="0.3">
      <c r="A20" s="6" t="s">
        <v>9</v>
      </c>
      <c r="B20" s="5">
        <v>3</v>
      </c>
      <c r="C20" s="5">
        <v>0</v>
      </c>
      <c r="D20" s="5">
        <v>0</v>
      </c>
      <c r="E20" s="5">
        <v>0</v>
      </c>
      <c r="F20" s="5">
        <v>271</v>
      </c>
      <c r="G20" s="5">
        <v>47</v>
      </c>
      <c r="H20" s="5">
        <f t="shared" ref="H20:H22" si="7">SUM(B20:G20)</f>
        <v>321</v>
      </c>
    </row>
    <row r="21" spans="1:8" ht="15.75" thickBot="1" x14ac:dyDescent="0.3">
      <c r="A21" s="6" t="s">
        <v>10</v>
      </c>
      <c r="B21" s="5">
        <v>6</v>
      </c>
      <c r="C21" s="5">
        <v>0</v>
      </c>
      <c r="D21" s="5">
        <v>0</v>
      </c>
      <c r="E21" s="5">
        <v>0</v>
      </c>
      <c r="F21" s="5">
        <v>242</v>
      </c>
      <c r="G21" s="5">
        <v>26</v>
      </c>
      <c r="H21" s="5">
        <f t="shared" si="7"/>
        <v>274</v>
      </c>
    </row>
    <row r="22" spans="1:8" ht="15.75" thickBot="1" x14ac:dyDescent="0.3">
      <c r="A22" s="6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7"/>
        <v>0</v>
      </c>
    </row>
    <row r="23" spans="1:8" ht="15.75" thickBot="1" x14ac:dyDescent="0.3">
      <c r="A23" s="4" t="s">
        <v>14</v>
      </c>
      <c r="B23" s="8">
        <f t="shared" ref="B23:H23" si="8">SUM(B24:B27)</f>
        <v>0</v>
      </c>
      <c r="C23" s="8">
        <f t="shared" si="8"/>
        <v>0</v>
      </c>
      <c r="D23" s="8">
        <f t="shared" si="8"/>
        <v>0</v>
      </c>
      <c r="E23" s="8">
        <f t="shared" si="8"/>
        <v>0</v>
      </c>
      <c r="F23" s="8">
        <f t="shared" si="8"/>
        <v>6</v>
      </c>
      <c r="G23" s="8">
        <f t="shared" si="8"/>
        <v>26</v>
      </c>
      <c r="H23" s="8">
        <f t="shared" si="8"/>
        <v>32</v>
      </c>
    </row>
    <row r="24" spans="1:8" ht="15.75" thickBot="1" x14ac:dyDescent="0.3">
      <c r="A24" s="6" t="s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SUM(B24:G24)</f>
        <v>0</v>
      </c>
    </row>
    <row r="25" spans="1:8" ht="15.75" thickBot="1" x14ac:dyDescent="0.3">
      <c r="A25" s="6" t="s">
        <v>9</v>
      </c>
      <c r="B25" s="5">
        <v>0</v>
      </c>
      <c r="C25" s="5">
        <v>0</v>
      </c>
      <c r="D25" s="5">
        <v>0</v>
      </c>
      <c r="E25" s="5">
        <v>0</v>
      </c>
      <c r="F25" s="5">
        <v>4</v>
      </c>
      <c r="G25" s="5">
        <v>12</v>
      </c>
      <c r="H25" s="5">
        <f t="shared" ref="H25:H27" si="9">SUM(B25:G25)</f>
        <v>16</v>
      </c>
    </row>
    <row r="26" spans="1:8" ht="15.75" thickBot="1" x14ac:dyDescent="0.3">
      <c r="A26" s="6" t="s">
        <v>10</v>
      </c>
      <c r="B26" s="5">
        <v>0</v>
      </c>
      <c r="C26" s="5">
        <v>0</v>
      </c>
      <c r="D26" s="5">
        <v>0</v>
      </c>
      <c r="E26" s="5">
        <v>0</v>
      </c>
      <c r="F26" s="5">
        <v>2</v>
      </c>
      <c r="G26" s="5">
        <v>14</v>
      </c>
      <c r="H26" s="5">
        <f t="shared" si="9"/>
        <v>16</v>
      </c>
    </row>
    <row r="27" spans="1:8" ht="15.75" thickBot="1" x14ac:dyDescent="0.3">
      <c r="A27" s="6" t="s">
        <v>17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9"/>
        <v>0</v>
      </c>
    </row>
    <row r="28" spans="1:8" ht="15.75" thickBot="1" x14ac:dyDescent="0.3">
      <c r="A28" s="4" t="s">
        <v>15</v>
      </c>
      <c r="B28" s="8">
        <f>SUM(B29:B32)</f>
        <v>0</v>
      </c>
      <c r="C28" s="8">
        <f t="shared" ref="C28:H28" si="10">SUM(C29:C32)</f>
        <v>0</v>
      </c>
      <c r="D28" s="8">
        <f t="shared" si="10"/>
        <v>0</v>
      </c>
      <c r="E28" s="8">
        <f t="shared" si="10"/>
        <v>0</v>
      </c>
      <c r="F28" s="8">
        <f t="shared" si="10"/>
        <v>0</v>
      </c>
      <c r="G28" s="8">
        <f t="shared" si="10"/>
        <v>139</v>
      </c>
      <c r="H28" s="8">
        <f t="shared" si="10"/>
        <v>139</v>
      </c>
    </row>
    <row r="29" spans="1:8" ht="15.75" thickBot="1" x14ac:dyDescent="0.3">
      <c r="A29" s="6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SUM(B29:G29)</f>
        <v>0</v>
      </c>
    </row>
    <row r="30" spans="1:8" ht="15.75" thickBot="1" x14ac:dyDescent="0.3">
      <c r="A30" s="6" t="s">
        <v>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54</v>
      </c>
      <c r="H30" s="5">
        <f t="shared" ref="H30:H32" si="11">SUM(B30:G30)</f>
        <v>54</v>
      </c>
    </row>
    <row r="31" spans="1:8" ht="15.75" thickBot="1" x14ac:dyDescent="0.3">
      <c r="A31" s="6" t="s">
        <v>10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85</v>
      </c>
      <c r="H31" s="5">
        <f t="shared" si="11"/>
        <v>85</v>
      </c>
    </row>
    <row r="32" spans="1:8" ht="15.75" thickBot="1" x14ac:dyDescent="0.3">
      <c r="A32" s="6" t="s">
        <v>17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 t="shared" si="11"/>
        <v>0</v>
      </c>
    </row>
    <row r="33" spans="1:8" ht="15.75" thickBot="1" x14ac:dyDescent="0.3">
      <c r="A33" s="7" t="s">
        <v>7</v>
      </c>
      <c r="B33" s="13">
        <f t="shared" ref="B33:H33" si="12">B28+B23+B18+B13+B8+B3</f>
        <v>53</v>
      </c>
      <c r="C33" s="13">
        <f t="shared" si="12"/>
        <v>188</v>
      </c>
      <c r="D33" s="13">
        <f t="shared" si="12"/>
        <v>339</v>
      </c>
      <c r="E33" s="13">
        <f t="shared" si="12"/>
        <v>0</v>
      </c>
      <c r="F33" s="13">
        <f t="shared" si="12"/>
        <v>800</v>
      </c>
      <c r="G33" s="13">
        <f t="shared" si="12"/>
        <v>451</v>
      </c>
      <c r="H33" s="13">
        <f t="shared" si="12"/>
        <v>1831</v>
      </c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ht="15.75" thickBot="1" x14ac:dyDescent="0.3">
      <c r="A35" s="1"/>
      <c r="B35" s="1"/>
      <c r="C35" s="1"/>
      <c r="D35" s="1"/>
      <c r="E35" s="1"/>
      <c r="F35" s="1"/>
      <c r="G35" s="1"/>
      <c r="H35" s="1"/>
    </row>
    <row r="36" spans="1:8" ht="15.75" thickBot="1" x14ac:dyDescent="0.3">
      <c r="A36" s="2" t="s">
        <v>19</v>
      </c>
      <c r="B36" s="15" t="s">
        <v>24</v>
      </c>
      <c r="C36" s="16"/>
      <c r="D36" s="16"/>
      <c r="E36" s="16"/>
      <c r="F36" s="16"/>
      <c r="G36" s="16"/>
      <c r="H36" s="17"/>
    </row>
    <row r="37" spans="1:8" ht="23.25" thickBot="1" x14ac:dyDescent="0.3">
      <c r="A37" s="2" t="s">
        <v>1</v>
      </c>
      <c r="B37" s="9" t="s">
        <v>2</v>
      </c>
      <c r="C37" s="9" t="s">
        <v>3</v>
      </c>
      <c r="D37" s="9" t="s">
        <v>16</v>
      </c>
      <c r="E37" s="9" t="s">
        <v>4</v>
      </c>
      <c r="F37" s="9" t="s">
        <v>5</v>
      </c>
      <c r="G37" s="9" t="s">
        <v>6</v>
      </c>
      <c r="H37" s="9" t="s">
        <v>7</v>
      </c>
    </row>
    <row r="38" spans="1:8" ht="15.75" thickBot="1" x14ac:dyDescent="0.3">
      <c r="A38" s="4" t="s">
        <v>8</v>
      </c>
      <c r="B38" s="10">
        <f t="shared" ref="B38:H38" si="13">SUM(B39:B42)</f>
        <v>113800000</v>
      </c>
      <c r="C38" s="10">
        <f t="shared" si="13"/>
        <v>18600000</v>
      </c>
      <c r="D38" s="10">
        <f t="shared" si="13"/>
        <v>0</v>
      </c>
      <c r="E38" s="10">
        <f t="shared" si="13"/>
        <v>0</v>
      </c>
      <c r="F38" s="10">
        <f t="shared" si="13"/>
        <v>140200000</v>
      </c>
      <c r="G38" s="10">
        <f t="shared" si="13"/>
        <v>16200000</v>
      </c>
      <c r="H38" s="10">
        <f t="shared" si="13"/>
        <v>288800000</v>
      </c>
    </row>
    <row r="39" spans="1:8" ht="15.75" thickBot="1" x14ac:dyDescent="0.3">
      <c r="A39" s="6" t="s">
        <v>18</v>
      </c>
      <c r="B39" s="11">
        <v>600000</v>
      </c>
      <c r="C39" s="11">
        <v>600000</v>
      </c>
      <c r="D39" s="11">
        <v>0</v>
      </c>
      <c r="E39" s="11">
        <v>0</v>
      </c>
      <c r="F39" s="11">
        <v>0</v>
      </c>
      <c r="G39" s="11">
        <v>0</v>
      </c>
      <c r="H39" s="11">
        <f>SUM(B39:G39)</f>
        <v>1200000</v>
      </c>
    </row>
    <row r="40" spans="1:8" ht="15.75" thickBot="1" x14ac:dyDescent="0.3">
      <c r="A40" s="6" t="s">
        <v>9</v>
      </c>
      <c r="B40" s="11">
        <v>9000000</v>
      </c>
      <c r="C40" s="11">
        <v>3600000</v>
      </c>
      <c r="D40" s="11">
        <v>0</v>
      </c>
      <c r="E40" s="11">
        <v>0</v>
      </c>
      <c r="F40" s="11">
        <v>71000000</v>
      </c>
      <c r="G40" s="11">
        <v>12600000</v>
      </c>
      <c r="H40" s="11">
        <f t="shared" ref="H40:H42" si="14">SUM(B40:G40)</f>
        <v>96200000</v>
      </c>
    </row>
    <row r="41" spans="1:8" ht="15.75" thickBot="1" x14ac:dyDescent="0.3">
      <c r="A41" s="6" t="s">
        <v>10</v>
      </c>
      <c r="B41" s="11">
        <v>104200000</v>
      </c>
      <c r="C41" s="11">
        <v>14400000</v>
      </c>
      <c r="D41" s="11">
        <v>0</v>
      </c>
      <c r="E41" s="11">
        <v>0</v>
      </c>
      <c r="F41" s="11">
        <v>69200000</v>
      </c>
      <c r="G41" s="11">
        <v>3600000</v>
      </c>
      <c r="H41" s="11">
        <f t="shared" si="14"/>
        <v>191400000</v>
      </c>
    </row>
    <row r="42" spans="1:8" ht="15.75" thickBot="1" x14ac:dyDescent="0.3">
      <c r="A42" s="6" t="s">
        <v>17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14"/>
        <v>0</v>
      </c>
    </row>
    <row r="43" spans="1:8" ht="15.75" thickBot="1" x14ac:dyDescent="0.3">
      <c r="A43" s="4" t="s">
        <v>11</v>
      </c>
      <c r="B43" s="10">
        <f>SUM(B44:B47)</f>
        <v>163120000</v>
      </c>
      <c r="C43" s="10">
        <f t="shared" ref="C43:H43" si="15">SUM(C44:C47)</f>
        <v>263604000</v>
      </c>
      <c r="D43" s="10">
        <f t="shared" si="15"/>
        <v>957920000</v>
      </c>
      <c r="E43" s="10">
        <f t="shared" si="15"/>
        <v>0</v>
      </c>
      <c r="F43" s="10">
        <f t="shared" si="15"/>
        <v>157200000</v>
      </c>
      <c r="G43" s="10">
        <f t="shared" si="15"/>
        <v>67600000</v>
      </c>
      <c r="H43" s="10">
        <f t="shared" si="15"/>
        <v>1609444000</v>
      </c>
    </row>
    <row r="44" spans="1:8" ht="15.75" thickBot="1" x14ac:dyDescent="0.3">
      <c r="A44" s="6" t="s">
        <v>18</v>
      </c>
      <c r="B44" s="11">
        <v>0</v>
      </c>
      <c r="C44" s="11">
        <v>0</v>
      </c>
      <c r="D44" s="11">
        <v>2100000</v>
      </c>
      <c r="E44" s="11">
        <v>0</v>
      </c>
      <c r="F44" s="11">
        <v>0</v>
      </c>
      <c r="G44" s="11">
        <v>0</v>
      </c>
      <c r="H44" s="11">
        <f>SUM(B44:G44)</f>
        <v>2100000</v>
      </c>
    </row>
    <row r="45" spans="1:8" ht="15.75" thickBot="1" x14ac:dyDescent="0.3">
      <c r="A45" s="6" t="s">
        <v>9</v>
      </c>
      <c r="B45" s="11">
        <v>19120000</v>
      </c>
      <c r="C45" s="11">
        <v>112154000</v>
      </c>
      <c r="D45" s="11">
        <v>262702000</v>
      </c>
      <c r="E45" s="11">
        <v>0</v>
      </c>
      <c r="F45" s="11">
        <v>101200000</v>
      </c>
      <c r="G45" s="11">
        <v>34200000</v>
      </c>
      <c r="H45" s="11">
        <f t="shared" ref="H45:H47" si="16">SUM(B45:G45)</f>
        <v>529376000</v>
      </c>
    </row>
    <row r="46" spans="1:8" ht="15.75" thickBot="1" x14ac:dyDescent="0.3">
      <c r="A46" s="6" t="s">
        <v>10</v>
      </c>
      <c r="B46" s="11">
        <v>144000000</v>
      </c>
      <c r="C46" s="11">
        <v>151450000</v>
      </c>
      <c r="D46" s="11">
        <v>693118000</v>
      </c>
      <c r="E46" s="11">
        <v>0</v>
      </c>
      <c r="F46" s="11">
        <v>56000000</v>
      </c>
      <c r="G46" s="11">
        <v>33400000</v>
      </c>
      <c r="H46" s="11">
        <f t="shared" si="16"/>
        <v>1077968000</v>
      </c>
    </row>
    <row r="47" spans="1:8" ht="15.75" thickBot="1" x14ac:dyDescent="0.3">
      <c r="A47" s="6" t="s">
        <v>17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16"/>
        <v>0</v>
      </c>
    </row>
    <row r="48" spans="1:8" ht="15.75" thickBot="1" x14ac:dyDescent="0.3">
      <c r="A48" s="4" t="s">
        <v>12</v>
      </c>
      <c r="B48" s="10">
        <f>SUM(B49:B52)</f>
        <v>103200000</v>
      </c>
      <c r="C48" s="10">
        <f t="shared" ref="C48:H48" si="17">SUM(C49:C52)</f>
        <v>49980000</v>
      </c>
      <c r="D48" s="10">
        <f t="shared" si="17"/>
        <v>109384000</v>
      </c>
      <c r="E48" s="10">
        <f t="shared" si="17"/>
        <v>0</v>
      </c>
      <c r="F48" s="10">
        <f t="shared" si="17"/>
        <v>0</v>
      </c>
      <c r="G48" s="10">
        <f t="shared" si="17"/>
        <v>32800000</v>
      </c>
      <c r="H48" s="10">
        <f t="shared" si="17"/>
        <v>295364000</v>
      </c>
    </row>
    <row r="49" spans="1:8" ht="15.75" thickBot="1" x14ac:dyDescent="0.3">
      <c r="A49" s="6" t="s">
        <v>18</v>
      </c>
      <c r="B49" s="11">
        <v>0</v>
      </c>
      <c r="C49" s="11">
        <v>0</v>
      </c>
      <c r="D49" s="11">
        <v>200000</v>
      </c>
      <c r="E49" s="11">
        <v>0</v>
      </c>
      <c r="F49" s="11">
        <v>0</v>
      </c>
      <c r="G49" s="11">
        <v>0</v>
      </c>
      <c r="H49" s="11">
        <f>SUM(B49:G49)</f>
        <v>200000</v>
      </c>
    </row>
    <row r="50" spans="1:8" ht="15.75" thickBot="1" x14ac:dyDescent="0.3">
      <c r="A50" s="6" t="s">
        <v>9</v>
      </c>
      <c r="B50" s="11">
        <v>9600000</v>
      </c>
      <c r="C50" s="11">
        <v>10200000</v>
      </c>
      <c r="D50" s="11">
        <v>33894000</v>
      </c>
      <c r="E50" s="11">
        <v>0</v>
      </c>
      <c r="F50" s="11">
        <v>0</v>
      </c>
      <c r="G50" s="11">
        <v>20200000</v>
      </c>
      <c r="H50" s="11">
        <f t="shared" ref="H50:H52" si="18">SUM(B50:G50)</f>
        <v>73894000</v>
      </c>
    </row>
    <row r="51" spans="1:8" ht="15.75" thickBot="1" x14ac:dyDescent="0.3">
      <c r="A51" s="6" t="s">
        <v>10</v>
      </c>
      <c r="B51" s="11">
        <v>93600000</v>
      </c>
      <c r="C51" s="11">
        <v>39780000</v>
      </c>
      <c r="D51" s="11">
        <v>75290000</v>
      </c>
      <c r="E51" s="11">
        <v>0</v>
      </c>
      <c r="F51" s="11">
        <v>0</v>
      </c>
      <c r="G51" s="11">
        <v>12600000</v>
      </c>
      <c r="H51" s="11">
        <f t="shared" si="18"/>
        <v>221270000</v>
      </c>
    </row>
    <row r="52" spans="1:8" ht="15.75" thickBot="1" x14ac:dyDescent="0.3">
      <c r="A52" s="6" t="s">
        <v>17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si="18"/>
        <v>0</v>
      </c>
    </row>
    <row r="53" spans="1:8" ht="15.75" thickBot="1" x14ac:dyDescent="0.3">
      <c r="A53" s="4" t="s">
        <v>13</v>
      </c>
      <c r="B53" s="10">
        <f>SUM(B54:B57)</f>
        <v>464400000</v>
      </c>
      <c r="C53" s="10">
        <f t="shared" ref="C53:H53" si="19">SUM(C54:C57)</f>
        <v>0</v>
      </c>
      <c r="D53" s="10">
        <f t="shared" si="19"/>
        <v>171800000</v>
      </c>
      <c r="E53" s="10">
        <f t="shared" si="19"/>
        <v>1600000</v>
      </c>
      <c r="F53" s="10">
        <f t="shared" si="19"/>
        <v>705050000</v>
      </c>
      <c r="G53" s="10">
        <f t="shared" si="19"/>
        <v>86600000</v>
      </c>
      <c r="H53" s="10">
        <f t="shared" si="19"/>
        <v>1429450000</v>
      </c>
    </row>
    <row r="54" spans="1:8" ht="15.75" thickBot="1" x14ac:dyDescent="0.3">
      <c r="A54" s="6" t="s">
        <v>18</v>
      </c>
      <c r="B54" s="11">
        <v>200000</v>
      </c>
      <c r="C54" s="11">
        <v>0</v>
      </c>
      <c r="D54" s="11">
        <v>780000</v>
      </c>
      <c r="E54" s="11">
        <v>0</v>
      </c>
      <c r="F54" s="11">
        <v>200000</v>
      </c>
      <c r="G54" s="11">
        <v>0</v>
      </c>
      <c r="H54" s="11">
        <f>SUM(B54:G54)</f>
        <v>1180000</v>
      </c>
    </row>
    <row r="55" spans="1:8" ht="15.75" thickBot="1" x14ac:dyDescent="0.3">
      <c r="A55" s="6" t="s">
        <v>9</v>
      </c>
      <c r="B55" s="11">
        <v>52200000</v>
      </c>
      <c r="C55" s="11">
        <v>0</v>
      </c>
      <c r="D55" s="11">
        <v>44480000</v>
      </c>
      <c r="E55" s="11">
        <v>400000</v>
      </c>
      <c r="F55" s="11">
        <v>376350000</v>
      </c>
      <c r="G55" s="11">
        <v>35800000</v>
      </c>
      <c r="H55" s="11">
        <f t="shared" ref="H55:H57" si="20">SUM(B55:G55)</f>
        <v>509230000</v>
      </c>
    </row>
    <row r="56" spans="1:8" ht="15.75" thickBot="1" x14ac:dyDescent="0.3">
      <c r="A56" s="6" t="s">
        <v>10</v>
      </c>
      <c r="B56" s="11">
        <v>412000000</v>
      </c>
      <c r="C56" s="11">
        <v>0</v>
      </c>
      <c r="D56" s="11">
        <v>126540000</v>
      </c>
      <c r="E56" s="11">
        <v>1200000</v>
      </c>
      <c r="F56" s="11">
        <v>328500000</v>
      </c>
      <c r="G56" s="11">
        <v>50800000</v>
      </c>
      <c r="H56" s="11">
        <f t="shared" si="20"/>
        <v>919040000</v>
      </c>
    </row>
    <row r="57" spans="1:8" ht="15.75" thickBot="1" x14ac:dyDescent="0.3">
      <c r="A57" s="6" t="s">
        <v>17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20"/>
        <v>0</v>
      </c>
    </row>
    <row r="58" spans="1:8" ht="15.75" thickBot="1" x14ac:dyDescent="0.3">
      <c r="A58" s="4" t="s">
        <v>14</v>
      </c>
      <c r="B58" s="10">
        <f t="shared" ref="B58:H58" si="21">SUM(B59:B62)</f>
        <v>180400000</v>
      </c>
      <c r="C58" s="10">
        <f t="shared" si="21"/>
        <v>0</v>
      </c>
      <c r="D58" s="10">
        <f t="shared" si="21"/>
        <v>23000000</v>
      </c>
      <c r="E58" s="10">
        <f t="shared" si="21"/>
        <v>0</v>
      </c>
      <c r="F58" s="10">
        <f t="shared" si="21"/>
        <v>2400000</v>
      </c>
      <c r="G58" s="10">
        <f t="shared" si="21"/>
        <v>11800000</v>
      </c>
      <c r="H58" s="10">
        <f t="shared" si="21"/>
        <v>217600000</v>
      </c>
    </row>
    <row r="59" spans="1:8" ht="15.75" thickBot="1" x14ac:dyDescent="0.3">
      <c r="A59" s="6" t="s">
        <v>18</v>
      </c>
      <c r="B59" s="11">
        <v>1200000</v>
      </c>
      <c r="C59" s="11">
        <v>0</v>
      </c>
      <c r="D59" s="11">
        <v>300000</v>
      </c>
      <c r="E59" s="11">
        <v>0</v>
      </c>
      <c r="F59" s="11">
        <v>0</v>
      </c>
      <c r="G59" s="11">
        <v>0</v>
      </c>
      <c r="H59" s="11">
        <f>SUM(B59:G59)</f>
        <v>1500000</v>
      </c>
    </row>
    <row r="60" spans="1:8" ht="15.75" thickBot="1" x14ac:dyDescent="0.3">
      <c r="A60" s="6" t="s">
        <v>9</v>
      </c>
      <c r="B60" s="11">
        <v>18400000</v>
      </c>
      <c r="C60" s="11">
        <v>0</v>
      </c>
      <c r="D60" s="11">
        <v>6600000</v>
      </c>
      <c r="E60" s="11">
        <v>0</v>
      </c>
      <c r="F60" s="11">
        <v>1600000</v>
      </c>
      <c r="G60" s="11">
        <v>6200000</v>
      </c>
      <c r="H60" s="11">
        <f t="shared" ref="H60:H62" si="22">SUM(B60:G60)</f>
        <v>32800000</v>
      </c>
    </row>
    <row r="61" spans="1:8" ht="15.75" thickBot="1" x14ac:dyDescent="0.3">
      <c r="A61" s="6" t="s">
        <v>10</v>
      </c>
      <c r="B61" s="11">
        <v>160800000</v>
      </c>
      <c r="C61" s="11">
        <v>0</v>
      </c>
      <c r="D61" s="11">
        <v>16100000</v>
      </c>
      <c r="E61" s="11">
        <v>0</v>
      </c>
      <c r="F61" s="11">
        <v>800000</v>
      </c>
      <c r="G61" s="11">
        <v>5600000</v>
      </c>
      <c r="H61" s="11">
        <f t="shared" si="22"/>
        <v>183300000</v>
      </c>
    </row>
    <row r="62" spans="1:8" ht="15.75" thickBot="1" x14ac:dyDescent="0.3">
      <c r="A62" s="6" t="s">
        <v>17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si="22"/>
        <v>0</v>
      </c>
    </row>
    <row r="63" spans="1:8" ht="15.75" thickBot="1" x14ac:dyDescent="0.3">
      <c r="A63" s="4" t="s">
        <v>15</v>
      </c>
      <c r="B63" s="10">
        <f t="shared" ref="B63:H63" si="23">SUM(B64:B67)</f>
        <v>148200000</v>
      </c>
      <c r="C63" s="10">
        <f t="shared" si="23"/>
        <v>0</v>
      </c>
      <c r="D63" s="10">
        <f t="shared" si="23"/>
        <v>71900000</v>
      </c>
      <c r="E63" s="10">
        <f t="shared" si="23"/>
        <v>0</v>
      </c>
      <c r="F63" s="10">
        <f t="shared" si="23"/>
        <v>0</v>
      </c>
      <c r="G63" s="10">
        <f t="shared" si="23"/>
        <v>98400000</v>
      </c>
      <c r="H63" s="10">
        <f t="shared" si="23"/>
        <v>318500000</v>
      </c>
    </row>
    <row r="64" spans="1:8" ht="15.75" thickBot="1" x14ac:dyDescent="0.3">
      <c r="A64" s="6" t="s">
        <v>18</v>
      </c>
      <c r="B64" s="11">
        <v>4800000</v>
      </c>
      <c r="C64" s="11">
        <v>0</v>
      </c>
      <c r="D64" s="11"/>
      <c r="E64" s="11">
        <v>0</v>
      </c>
      <c r="F64" s="11">
        <v>0</v>
      </c>
      <c r="G64" s="11">
        <v>0</v>
      </c>
      <c r="H64" s="11">
        <f>SUM(B64:G64)</f>
        <v>4800000</v>
      </c>
    </row>
    <row r="65" spans="1:8" ht="15.75" thickBot="1" x14ac:dyDescent="0.3">
      <c r="A65" s="6" t="s">
        <v>9</v>
      </c>
      <c r="B65" s="11">
        <v>14400000</v>
      </c>
      <c r="C65" s="11">
        <v>0</v>
      </c>
      <c r="D65" s="11">
        <v>23140000</v>
      </c>
      <c r="E65" s="11">
        <v>0</v>
      </c>
      <c r="F65" s="11">
        <v>0</v>
      </c>
      <c r="G65" s="11">
        <v>40400000</v>
      </c>
      <c r="H65" s="11">
        <f t="shared" ref="H65:H67" si="24">SUM(B65:G65)</f>
        <v>77940000</v>
      </c>
    </row>
    <row r="66" spans="1:8" ht="15.75" thickBot="1" x14ac:dyDescent="0.3">
      <c r="A66" s="6" t="s">
        <v>10</v>
      </c>
      <c r="B66" s="11">
        <v>129000000</v>
      </c>
      <c r="C66" s="11">
        <v>0</v>
      </c>
      <c r="D66" s="11">
        <v>48760000</v>
      </c>
      <c r="E66" s="11">
        <v>0</v>
      </c>
      <c r="F66" s="11">
        <v>0</v>
      </c>
      <c r="G66" s="11">
        <v>58000000</v>
      </c>
      <c r="H66" s="11">
        <f t="shared" si="24"/>
        <v>235760000</v>
      </c>
    </row>
    <row r="67" spans="1:8" ht="15.75" thickBot="1" x14ac:dyDescent="0.3">
      <c r="A67" s="6" t="s">
        <v>17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24"/>
        <v>0</v>
      </c>
    </row>
    <row r="68" spans="1:8" ht="15.75" thickBot="1" x14ac:dyDescent="0.3">
      <c r="A68" s="7" t="s">
        <v>7</v>
      </c>
      <c r="B68" s="12">
        <f t="shared" ref="B68:H68" si="25">B63+B58+B53+B48+B43+B38</f>
        <v>1173120000</v>
      </c>
      <c r="C68" s="12">
        <f t="shared" si="25"/>
        <v>332184000</v>
      </c>
      <c r="D68" s="12">
        <f t="shared" si="25"/>
        <v>1334004000</v>
      </c>
      <c r="E68" s="12">
        <f t="shared" si="25"/>
        <v>1600000</v>
      </c>
      <c r="F68" s="12">
        <f t="shared" si="25"/>
        <v>1004850000</v>
      </c>
      <c r="G68" s="12">
        <f t="shared" si="25"/>
        <v>313400000</v>
      </c>
      <c r="H68" s="12">
        <f t="shared" si="25"/>
        <v>4159158000</v>
      </c>
    </row>
  </sheetData>
  <mergeCells count="2">
    <mergeCell ref="B1:H1"/>
    <mergeCell ref="B36:H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a marzo 2022</vt:lpstr>
      <vt:lpstr>abril a junio 2022</vt:lpstr>
      <vt:lpstr>julio a setiembre 2022</vt:lpstr>
      <vt:lpstr>octubre a 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Hannia Hernández González</cp:lastModifiedBy>
  <cp:lastPrinted>2022-11-07T16:02:36Z</cp:lastPrinted>
  <dcterms:created xsi:type="dcterms:W3CDTF">2021-03-24T13:49:53Z</dcterms:created>
  <dcterms:modified xsi:type="dcterms:W3CDTF">2023-04-20T21:02:38Z</dcterms:modified>
</cp:coreProperties>
</file>